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elgado.IMARPE\Documents\FITO TOXICO SECHURA 2009-2017\SECHURA 2015\"/>
    </mc:Choice>
  </mc:AlternateContent>
  <bookViews>
    <workbookView xWindow="0" yWindow="180" windowWidth="19440" windowHeight="11040" tabRatio="977" firstSheet="8" activeTab="24"/>
  </bookViews>
  <sheets>
    <sheet name="RT-MFT 006" sheetId="1" r:id="rId1"/>
    <sheet name="RT-MFT 008" sheetId="2" r:id="rId2"/>
    <sheet name="RT-MFT 010" sheetId="3" r:id="rId3"/>
    <sheet name="RT-MFT 012" sheetId="4" r:id="rId4"/>
    <sheet name="RT-MFT 014" sheetId="5" r:id="rId5"/>
    <sheet name="RT-MFT 016" sheetId="6" r:id="rId6"/>
    <sheet name="RT-MFT018" sheetId="7" r:id="rId7"/>
    <sheet name="RT-MFT 020" sheetId="9" r:id="rId8"/>
    <sheet name="RT-MFT 022" sheetId="10" r:id="rId9"/>
    <sheet name="RT-MFT 024" sheetId="11" r:id="rId10"/>
    <sheet name="RT-MFT 026" sheetId="12" r:id="rId11"/>
    <sheet name="RT-MFT 028" sheetId="13" r:id="rId12"/>
    <sheet name="RT-MFT 030" sheetId="19" r:id="rId13"/>
    <sheet name="RT-MFT 032" sheetId="20" r:id="rId14"/>
    <sheet name="RT-MFT 034" sheetId="22" r:id="rId15"/>
    <sheet name="RT-MFT 036" sheetId="23" r:id="rId16"/>
    <sheet name="RT-MFT 038" sheetId="24" r:id="rId17"/>
    <sheet name="RT-MFT 040" sheetId="25" r:id="rId18"/>
    <sheet name="RT-MFT 042" sheetId="26" r:id="rId19"/>
    <sheet name="RT-MFT 044" sheetId="27" r:id="rId20"/>
    <sheet name="RT-MFT 046" sheetId="28" r:id="rId21"/>
    <sheet name="RT-MFT 048" sheetId="29" r:id="rId22"/>
    <sheet name="RT-MFT 109" sheetId="31" r:id="rId23"/>
    <sheet name="RT-MFT 110" sheetId="32" r:id="rId24"/>
    <sheet name="RT-MFT 111" sheetId="33" r:id="rId25"/>
  </sheets>
  <externalReferences>
    <externalReference r:id="rId26"/>
  </externalReferences>
  <definedNames>
    <definedName name="Temperatura">[1]Hoja3!$G$2:$G$182</definedName>
  </definedNames>
  <calcPr calcId="162913"/>
</workbook>
</file>

<file path=xl/calcChain.xml><?xml version="1.0" encoding="utf-8"?>
<calcChain xmlns="http://schemas.openxmlformats.org/spreadsheetml/2006/main">
  <c r="F22" i="26" l="1"/>
  <c r="E22" i="26"/>
  <c r="D22" i="26"/>
  <c r="C22" i="26"/>
  <c r="B22" i="26"/>
  <c r="F14" i="26"/>
  <c r="E14" i="26"/>
  <c r="D14" i="26"/>
  <c r="C14" i="26"/>
  <c r="B14" i="26"/>
  <c r="F23" i="26" l="1"/>
  <c r="D23" i="26"/>
  <c r="B23" i="26"/>
  <c r="E23" i="26"/>
  <c r="C23" i="26"/>
  <c r="B14" i="32"/>
  <c r="C14" i="32"/>
  <c r="C21" i="32" s="1"/>
  <c r="D14" i="32"/>
  <c r="E14" i="32"/>
  <c r="F14" i="32"/>
  <c r="B20" i="32"/>
  <c r="B21" i="32" s="1"/>
  <c r="C20" i="32"/>
  <c r="D20" i="32"/>
  <c r="D21" i="32" s="1"/>
  <c r="E20" i="32"/>
  <c r="F20" i="32"/>
  <c r="E21" i="32"/>
  <c r="F21" i="32"/>
  <c r="F22" i="33" l="1"/>
  <c r="E22" i="33"/>
  <c r="D22" i="33"/>
  <c r="C22" i="33"/>
  <c r="B22" i="33"/>
  <c r="F14" i="33"/>
  <c r="E14" i="33"/>
  <c r="D14" i="33"/>
  <c r="C14" i="33"/>
  <c r="C23" i="33" s="1"/>
  <c r="B14" i="33"/>
  <c r="E23" i="33" l="1"/>
  <c r="B23" i="33"/>
  <c r="D23" i="33"/>
  <c r="F23" i="33"/>
  <c r="F20" i="31" l="1"/>
  <c r="E20" i="31"/>
  <c r="D20" i="31"/>
  <c r="C20" i="31"/>
  <c r="B20" i="31"/>
  <c r="F14" i="31"/>
  <c r="E14" i="31"/>
  <c r="D14" i="31"/>
  <c r="C14" i="31"/>
  <c r="B14" i="31"/>
  <c r="E21" i="31" l="1"/>
  <c r="B21" i="31"/>
  <c r="F21" i="31"/>
  <c r="D21" i="31"/>
  <c r="C21" i="31"/>
  <c r="F19" i="29" l="1"/>
  <c r="E19" i="29"/>
  <c r="D19" i="29"/>
  <c r="C19" i="29"/>
  <c r="B19" i="29"/>
  <c r="F14" i="29"/>
  <c r="E14" i="29"/>
  <c r="D14" i="29"/>
  <c r="C14" i="29"/>
  <c r="B14" i="29"/>
  <c r="B20" i="29" l="1"/>
  <c r="D20" i="29"/>
  <c r="F20" i="29"/>
  <c r="C20" i="29"/>
  <c r="E20" i="29"/>
  <c r="F21" i="28"/>
  <c r="E21" i="28"/>
  <c r="D21" i="28"/>
  <c r="C21" i="28"/>
  <c r="B21" i="28"/>
  <c r="F14" i="28"/>
  <c r="E14" i="28"/>
  <c r="D14" i="28"/>
  <c r="C14" i="28"/>
  <c r="B14" i="28"/>
  <c r="B14" i="27"/>
  <c r="C14" i="27"/>
  <c r="D14" i="27"/>
  <c r="E14" i="27"/>
  <c r="F14" i="27"/>
  <c r="B21" i="27"/>
  <c r="C21" i="27"/>
  <c r="D21" i="27"/>
  <c r="E21" i="27"/>
  <c r="F21" i="27"/>
  <c r="E22" i="27" l="1"/>
  <c r="B22" i="27"/>
  <c r="F22" i="27"/>
  <c r="D22" i="27"/>
  <c r="C22" i="27"/>
  <c r="C22" i="28"/>
  <c r="E22" i="28"/>
  <c r="B22" i="28"/>
  <c r="D22" i="28"/>
  <c r="F22" i="28"/>
  <c r="C20" i="25" l="1"/>
  <c r="D20" i="25"/>
  <c r="E20" i="25"/>
  <c r="F20" i="25"/>
  <c r="B20" i="25"/>
  <c r="F14" i="25" l="1"/>
  <c r="F21" i="25" s="1"/>
  <c r="E14" i="25"/>
  <c r="E21" i="25" s="1"/>
  <c r="D14" i="25"/>
  <c r="D21" i="25" s="1"/>
  <c r="C14" i="25"/>
  <c r="C21" i="25" s="1"/>
  <c r="B14" i="25"/>
  <c r="B21" i="25" s="1"/>
  <c r="E19" i="24" l="1"/>
  <c r="D19" i="24"/>
  <c r="C19" i="24"/>
  <c r="B19" i="24"/>
  <c r="F19" i="24"/>
  <c r="E13" i="24"/>
  <c r="D13" i="24"/>
  <c r="C13" i="24"/>
  <c r="C20" i="24" s="1"/>
  <c r="B13" i="24"/>
  <c r="F13" i="24"/>
  <c r="B20" i="24" l="1"/>
  <c r="F20" i="24"/>
  <c r="E20" i="24"/>
  <c r="D20" i="24"/>
  <c r="B21" i="23"/>
  <c r="C21" i="23"/>
  <c r="D21" i="23"/>
  <c r="E21" i="23"/>
  <c r="F21" i="23"/>
  <c r="F14" i="23" l="1"/>
  <c r="E14" i="23"/>
  <c r="E22" i="23" s="1"/>
  <c r="D14" i="23"/>
  <c r="D22" i="23" s="1"/>
  <c r="C14" i="23"/>
  <c r="C22" i="23" s="1"/>
  <c r="B14" i="23"/>
  <c r="B22" i="23" l="1"/>
  <c r="F22" i="23"/>
  <c r="G18" i="22"/>
  <c r="F18" i="22"/>
  <c r="E18" i="22"/>
  <c r="G14" i="22"/>
  <c r="F14" i="22"/>
  <c r="E14" i="22"/>
  <c r="D18" i="22"/>
  <c r="C18" i="22"/>
  <c r="B18" i="22"/>
  <c r="D14" i="22"/>
  <c r="D19" i="22" s="1"/>
  <c r="C14" i="22"/>
  <c r="B14" i="22"/>
  <c r="B19" i="22" l="1"/>
  <c r="G19" i="22"/>
  <c r="E19" i="22"/>
  <c r="C19" i="22"/>
  <c r="F19" i="22"/>
  <c r="B14" i="20" l="1"/>
  <c r="B19" i="20" s="1"/>
  <c r="C14" i="20"/>
  <c r="C19" i="20" s="1"/>
  <c r="D14" i="20"/>
  <c r="D19" i="20" s="1"/>
  <c r="E14" i="20"/>
  <c r="E19" i="20" s="1"/>
  <c r="B18" i="20"/>
  <c r="C18" i="20"/>
  <c r="D18" i="20"/>
  <c r="E18" i="20"/>
  <c r="E18" i="19" l="1"/>
  <c r="D18" i="19"/>
  <c r="C18" i="19"/>
  <c r="B18" i="19"/>
  <c r="E14" i="19"/>
  <c r="E19" i="19" s="1"/>
  <c r="D14" i="19"/>
  <c r="D19" i="19" s="1"/>
  <c r="C14" i="19"/>
  <c r="B14" i="19"/>
  <c r="B19" i="19" s="1"/>
  <c r="C19" i="19" l="1"/>
  <c r="C22" i="13" l="1"/>
  <c r="D22" i="13"/>
  <c r="E22" i="13"/>
  <c r="F22" i="13"/>
  <c r="B22" i="13"/>
  <c r="B23" i="13" s="1"/>
  <c r="F15" i="13"/>
  <c r="E15" i="13"/>
  <c r="E23" i="13" s="1"/>
  <c r="D15" i="13"/>
  <c r="D23" i="13" s="1"/>
  <c r="C15" i="13"/>
  <c r="C23" i="13" s="1"/>
  <c r="B15" i="13"/>
  <c r="F23" i="13" l="1"/>
  <c r="F22" i="12"/>
  <c r="E22" i="12"/>
  <c r="D22" i="12"/>
  <c r="C22" i="12"/>
  <c r="B22" i="12"/>
  <c r="F15" i="12"/>
  <c r="E15" i="12"/>
  <c r="E23" i="12" s="1"/>
  <c r="D15" i="12"/>
  <c r="C15" i="12"/>
  <c r="B15" i="12"/>
  <c r="C23" i="12" l="1"/>
  <c r="D23" i="12"/>
  <c r="B23" i="12"/>
  <c r="F23" i="12"/>
  <c r="F20" i="11"/>
  <c r="E20" i="11"/>
  <c r="D20" i="11"/>
  <c r="C20" i="11"/>
  <c r="B20" i="11"/>
  <c r="F15" i="11"/>
  <c r="E15" i="11"/>
  <c r="D15" i="11"/>
  <c r="C15" i="11"/>
  <c r="B15" i="11"/>
  <c r="B21" i="11" s="1"/>
  <c r="F21" i="11" l="1"/>
  <c r="D21" i="11"/>
  <c r="E21" i="11"/>
  <c r="C21" i="11"/>
  <c r="E20" i="10" l="1"/>
  <c r="D20" i="10"/>
  <c r="C20" i="10"/>
  <c r="B20" i="10"/>
  <c r="E15" i="10"/>
  <c r="D15" i="10"/>
  <c r="D21" i="10" s="1"/>
  <c r="C15" i="10"/>
  <c r="B15" i="10"/>
  <c r="B21" i="10" s="1"/>
  <c r="C21" i="9" l="1"/>
  <c r="D21" i="9"/>
  <c r="B21" i="9"/>
  <c r="B15" i="9"/>
  <c r="C15" i="9"/>
  <c r="C22" i="9" s="1"/>
  <c r="D15" i="9"/>
  <c r="D21" i="7"/>
  <c r="D15" i="7"/>
  <c r="C15" i="7"/>
  <c r="B15" i="7"/>
  <c r="B21" i="7"/>
  <c r="C21" i="7"/>
  <c r="E20" i="6"/>
  <c r="D20" i="6"/>
  <c r="C20" i="6"/>
  <c r="B20" i="6"/>
  <c r="E15" i="6"/>
  <c r="D15" i="6"/>
  <c r="C15" i="6"/>
  <c r="B15" i="6"/>
  <c r="B13" i="5"/>
  <c r="B14" i="5" s="1"/>
  <c r="C13" i="5"/>
  <c r="C14" i="5" s="1"/>
  <c r="D13" i="5"/>
  <c r="D14" i="5" s="1"/>
  <c r="E13" i="5"/>
  <c r="E14" i="5" s="1"/>
  <c r="F13" i="5"/>
  <c r="F14" i="5" s="1"/>
  <c r="G13" i="5"/>
  <c r="G14" i="5" s="1"/>
  <c r="E16" i="4"/>
  <c r="D16" i="4"/>
  <c r="C16" i="4"/>
  <c r="B16" i="4"/>
  <c r="E13" i="4"/>
  <c r="E17" i="4" s="1"/>
  <c r="D13" i="4"/>
  <c r="D17" i="4" s="1"/>
  <c r="C13" i="4"/>
  <c r="C17" i="4" s="1"/>
  <c r="B13" i="4"/>
  <c r="G14" i="3"/>
  <c r="G15" i="3" s="1"/>
  <c r="F14" i="3"/>
  <c r="F15" i="3" s="1"/>
  <c r="E14" i="3"/>
  <c r="E15" i="3" s="1"/>
  <c r="D14" i="3"/>
  <c r="D15" i="3" s="1"/>
  <c r="C14" i="3"/>
  <c r="C15" i="3" s="1"/>
  <c r="B14" i="3"/>
  <c r="B15" i="3" s="1"/>
  <c r="H19" i="2"/>
  <c r="G19" i="2"/>
  <c r="F19" i="2"/>
  <c r="E19" i="2"/>
  <c r="D19" i="2"/>
  <c r="C19" i="2"/>
  <c r="B19" i="2"/>
  <c r="H14" i="2"/>
  <c r="H20" i="2" s="1"/>
  <c r="G14" i="2"/>
  <c r="F14" i="2"/>
  <c r="E14" i="2"/>
  <c r="D14" i="2"/>
  <c r="D20" i="2" s="1"/>
  <c r="C14" i="2"/>
  <c r="B14" i="2"/>
  <c r="H20" i="1"/>
  <c r="G20" i="1"/>
  <c r="F20" i="1"/>
  <c r="E20" i="1"/>
  <c r="D20" i="1"/>
  <c r="C20" i="1"/>
  <c r="B20" i="1"/>
  <c r="H15" i="1"/>
  <c r="G15" i="1"/>
  <c r="G21" i="1" s="1"/>
  <c r="F15" i="1"/>
  <c r="E15" i="1"/>
  <c r="E21" i="1" s="1"/>
  <c r="D15" i="1"/>
  <c r="C15" i="1"/>
  <c r="C21" i="1" s="1"/>
  <c r="B15" i="1"/>
  <c r="D22" i="9"/>
  <c r="D22" i="7" l="1"/>
  <c r="B21" i="6"/>
  <c r="B17" i="4"/>
  <c r="E21" i="6"/>
  <c r="B21" i="1"/>
  <c r="C22" i="7"/>
  <c r="B20" i="2"/>
  <c r="F20" i="2"/>
  <c r="F21" i="1"/>
  <c r="C20" i="2"/>
  <c r="G20" i="2"/>
  <c r="C21" i="6"/>
  <c r="B22" i="9"/>
  <c r="D21" i="1"/>
  <c r="H21" i="1"/>
  <c r="E20" i="2"/>
  <c r="D21" i="6"/>
  <c r="B22" i="7"/>
</calcChain>
</file>

<file path=xl/sharedStrings.xml><?xml version="1.0" encoding="utf-8"?>
<sst xmlns="http://schemas.openxmlformats.org/spreadsheetml/2006/main" count="869" uniqueCount="150">
  <si>
    <t>Matacaballo</t>
  </si>
  <si>
    <t>Constante</t>
  </si>
  <si>
    <t>Las Delicias</t>
  </si>
  <si>
    <t>Parachique</t>
  </si>
  <si>
    <t>Barrancos</t>
  </si>
  <si>
    <t>Vichayo</t>
  </si>
  <si>
    <t>Puerto Rico</t>
  </si>
  <si>
    <t>05-C-SECH</t>
  </si>
  <si>
    <t>06-A-SECH</t>
  </si>
  <si>
    <t>07-B-SECH</t>
  </si>
  <si>
    <t>08-C-SECH</t>
  </si>
  <si>
    <t>09-A-SECH</t>
  </si>
  <si>
    <t>10-C-SECH</t>
  </si>
  <si>
    <t>11-A-SECH</t>
  </si>
  <si>
    <t>DIATOMEAS</t>
  </si>
  <si>
    <t>Grupo Pseudo-nitzschia delicatissima</t>
  </si>
  <si>
    <t>Grupo Pseudo-nitzschia seriata</t>
  </si>
  <si>
    <t>Pseudo-nitzschia pungens</t>
  </si>
  <si>
    <t>DINOFLAGELADOS</t>
  </si>
  <si>
    <t>Dinophysis acuminata</t>
  </si>
  <si>
    <t>Dinophysis caudata</t>
  </si>
  <si>
    <t>Dinophysis rotundata</t>
  </si>
  <si>
    <t xml:space="preserve">                          </t>
  </si>
  <si>
    <t>Protoperidinium crassipes</t>
  </si>
  <si>
    <r>
      <t>Tabla 1. Análisis cuantitativo de fitoplancton (N° cel.L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)</t>
    </r>
  </si>
  <si>
    <t>Reporte Técnico MFT N° 012-15 (LCP)</t>
  </si>
  <si>
    <t>Zona</t>
  </si>
  <si>
    <t>Estación</t>
  </si>
  <si>
    <t>Profundidad de muestreo (m)</t>
  </si>
  <si>
    <t>0 - 25</t>
  </si>
  <si>
    <t>0 - 8</t>
  </si>
  <si>
    <t>0 - 9</t>
  </si>
  <si>
    <t>0 - 7</t>
  </si>
  <si>
    <t>0 - 6</t>
  </si>
  <si>
    <t>TSM (°C )</t>
  </si>
  <si>
    <t>SD</t>
  </si>
  <si>
    <t>Total diatomeas</t>
  </si>
  <si>
    <t>Total dinoflagelados</t>
  </si>
  <si>
    <t xml:space="preserve">TOTAL FITOPLANCTON </t>
  </si>
  <si>
    <t>SD: Sin Dato</t>
  </si>
  <si>
    <t>Nota: Todas las muestras de agua son de columna integrada</t>
  </si>
  <si>
    <t>0-8</t>
  </si>
  <si>
    <t>Reporte Técnico MFT N° 014-15</t>
  </si>
  <si>
    <t>Reporte Técnico MFT N° 016-15</t>
  </si>
  <si>
    <t>Reporte Técnico MFT N° 018-15</t>
  </si>
  <si>
    <t>21,5</t>
  </si>
  <si>
    <t>Reporte Técnico MFT N° 020-15</t>
  </si>
  <si>
    <t>Estaciòn</t>
  </si>
  <si>
    <t>0-7</t>
  </si>
  <si>
    <t>TSM (°C)</t>
  </si>
  <si>
    <t>DITOMEAS</t>
  </si>
  <si>
    <t>Azadinium sp.</t>
  </si>
  <si>
    <t>Karlodinium cf. veneficum</t>
  </si>
  <si>
    <t xml:space="preserve">Reporte Técnico MFT N° 022-15 </t>
  </si>
  <si>
    <t>0-6</t>
  </si>
  <si>
    <t>Alexandrium monilatum</t>
  </si>
  <si>
    <t>Total Diatomeas</t>
  </si>
  <si>
    <t>Total Dinoflagelados</t>
  </si>
  <si>
    <t>TOTAL FITOPLANCTON</t>
  </si>
  <si>
    <t xml:space="preserve">Reporte Técnico MFT N° 024-15 </t>
  </si>
  <si>
    <t>Tabla 1. Análisis cuantitativo de fitoplancton (N° cel.L-1)</t>
  </si>
  <si>
    <t>0-9</t>
  </si>
  <si>
    <t>Protoperidinium depressum</t>
  </si>
  <si>
    <t xml:space="preserve">Reporte Técnico MFT N° 026-15 </t>
  </si>
  <si>
    <t>Azadinium sp</t>
  </si>
  <si>
    <t xml:space="preserve">Reporte Técnico MFT N° 028-15 </t>
  </si>
  <si>
    <t>.</t>
  </si>
  <si>
    <t xml:space="preserve">Reporte Técnico MFT N° 030-15 </t>
  </si>
  <si>
    <t>0-8 m</t>
  </si>
  <si>
    <t>0-9 m</t>
  </si>
  <si>
    <t>0-7 m</t>
  </si>
  <si>
    <t xml:space="preserve">Reporte Técnico MFT N° 032-15 </t>
  </si>
  <si>
    <t>0-9m</t>
  </si>
  <si>
    <t>0-7m</t>
  </si>
  <si>
    <t xml:space="preserve">Reporte Técnico MFT N° 034-15 </t>
  </si>
  <si>
    <t xml:space="preserve">0 -15 </t>
  </si>
  <si>
    <t>0 - 10</t>
  </si>
  <si>
    <t>0-6 m</t>
  </si>
  <si>
    <t xml:space="preserve">Reporte Técnico MFT N° 036-15 </t>
  </si>
  <si>
    <t>Alexandrium ostenfeldii</t>
  </si>
  <si>
    <t>Gonyaulax spinifera</t>
  </si>
  <si>
    <t xml:space="preserve">Reporte Técnico MFT N° 038-15 </t>
  </si>
  <si>
    <t xml:space="preserve">              Monitoreo de Fitoplancton Potencialmente Tóxico en la Bahía de Sechura 1510 (09-10 Octubre 2015) </t>
  </si>
  <si>
    <t>Dinophysis infundibulum</t>
  </si>
  <si>
    <t xml:space="preserve">Reporte Técnico MFT N° 040-15 </t>
  </si>
  <si>
    <t>0-10 m</t>
  </si>
  <si>
    <t xml:space="preserve">              Monitoreo de Fitoplancton Potencialmente Tóxico en la Bahía de Sechura 1510 (23-24 Octubre 2015) </t>
  </si>
  <si>
    <t xml:space="preserve">              Monitoreo de Fitoplancton Potencialmente Tóxico en la Bahía de Sechura 1511 (20-21 Noviembre 2015) </t>
  </si>
  <si>
    <t xml:space="preserve">Reporte Técnico MFT N° 044-15 </t>
  </si>
  <si>
    <t xml:space="preserve">              Monitoreo de Fitoplancton Potencialmente Tóxico en la Bahía de Sechura 1512 (04-05 Diciembre 2015) </t>
  </si>
  <si>
    <t xml:space="preserve">Reporte Técnico MFT N° 046-15 </t>
  </si>
  <si>
    <t xml:space="preserve">Reporte Técnico MFT N° 048-15 </t>
  </si>
  <si>
    <t xml:space="preserve">              Monitoreo de Fitoplancton Potencialmente Tóxico en la Bahía de Sechura 1512 (18-19 Diciembre 2015) </t>
  </si>
  <si>
    <t xml:space="preserve">Reporte Técnico MFT N° 06-16 </t>
  </si>
  <si>
    <t xml:space="preserve">              Monitoreo de Fitoplancton Potencialmente Tóxico en la Bahía de Sechura 1601 (29-30 Enero 2016) </t>
  </si>
  <si>
    <t xml:space="preserve">Reporte Técnico MFT N° 08-16 </t>
  </si>
  <si>
    <t xml:space="preserve">              Monitoreo de Fitoplancton Potencialmente Tóxico en la Bahía de Sechura 1602 (12-13 Febrero 2016) </t>
  </si>
  <si>
    <t>Alexandrium peruvianum</t>
  </si>
  <si>
    <t>Prorocentrum cf. minimun</t>
  </si>
  <si>
    <t>S.D: Sin Dato</t>
  </si>
  <si>
    <t xml:space="preserve">Reporte Técnico MFT N° 10-16 </t>
  </si>
  <si>
    <t xml:space="preserve">              Monitoreo de Fitoplancton Potencialmente Tóxico en la Bahía de Sechura 1602 (26-27 Febrero 2016) </t>
  </si>
  <si>
    <t xml:space="preserve">Reporte Técnico MFT N° 042-15 </t>
  </si>
  <si>
    <t xml:space="preserve">              Monitoreo de Fitoplancton Potencialmente Tóxico en la Bahía de Sechura 1511 (06-07 Noviembre 2015) </t>
  </si>
  <si>
    <t xml:space="preserve">Reporte Técnico MFT N° 008-15 </t>
  </si>
  <si>
    <t xml:space="preserve">Reporte Técnico MFT N° 006-15 </t>
  </si>
  <si>
    <t xml:space="preserve">Reporte Técnico MFT N° 010-15 </t>
  </si>
  <si>
    <t xml:space="preserve">              Monitoreo de Fitoplancton Potencialmente Tóxico en la Bahía de Sechura 1502 (20 - 21 Febrero 2015 )</t>
  </si>
  <si>
    <r>
      <t xml:space="preserve">              Octavo muestreo. Programa de Verificación.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>hl (1958)</t>
    </r>
  </si>
  <si>
    <t xml:space="preserve">              Noveno muestreo. Programa de Verificación. Metodología de análisis: Utermöhl (1958)</t>
  </si>
  <si>
    <t xml:space="preserve">              Decimo primer muestreo. Programa de Verificación. Metodología de análisis: Utermöhl (1958)</t>
  </si>
  <si>
    <t xml:space="preserve">              Decimo tercer muestreo. Programa de Verificación. Metodología de análisis: Utermöhl (1958)</t>
  </si>
  <si>
    <t xml:space="preserve">              Decimo quinto muestreo. Programa de Verificación. Metodología de análisis: Utermöhl (1958)</t>
  </si>
  <si>
    <t xml:space="preserve">              Decimo septimo muestreo. Programa de Verificación. Metodología de análisis: Utermöhl (1958)</t>
  </si>
  <si>
    <t xml:space="preserve">              Monitoreo de Fitoplancton Potencialmente Tóxico en la Bahía de Sechura 1504 (25 Abril 2015 )</t>
  </si>
  <si>
    <t xml:space="preserve">              Dècimo noveno muestreo. Programa de Verificación. Metodología de análisis: Utermöhl (1958)</t>
  </si>
  <si>
    <t xml:space="preserve">              Monitoreo de Fitoplancton Potencialmente Tóxico en la Bahía de Sechura 1505 (09  Mayo 2015 )</t>
  </si>
  <si>
    <t xml:space="preserve">              Monitoreo de Fitoplancton Potencialmente Tóxico en la Bahía de Sechura 1505 (23 Mayo 2015 )</t>
  </si>
  <si>
    <t xml:space="preserve">              Vigésimo primer muestreo. Programa de Verificación. Metodología de análisis: Utermöhl (1958)</t>
  </si>
  <si>
    <t xml:space="preserve">              Vigésimo tercer muestreo. Programa de Verificación. Metodología de análisis: Utermöhl (1958)</t>
  </si>
  <si>
    <t xml:space="preserve">              Monitoreo de Fitoplancton Potencialmente Tóxico en la Bahía de Sechura 1506 (06 Junio 2015 )</t>
  </si>
  <si>
    <t xml:space="preserve">              Vigésimo quinto muestreo. Programa de Verificación. Metodología de análisis: Utermöhl (1958)</t>
  </si>
  <si>
    <t xml:space="preserve">              Monitoreo de Fitoplancton Potencialmente Tóxico en la Bahía de Sechura 1506 (19 - 20 Junio 2015) </t>
  </si>
  <si>
    <t xml:space="preserve">              Vigésimo séptimo muestreo. Programa de Verificación. Metodología de análisis: Utermöhl (1958)</t>
  </si>
  <si>
    <t xml:space="preserve">              Monitoreo de Fitoplancton Potencialmente Tóxico en la Bahía de Sechura 1507 (03-04 Julio 2015 )</t>
  </si>
  <si>
    <t xml:space="preserve">              Vigésimo noveno muestreo. Programa de Verificación. Metodología de análisis: Utermöhl (1958)</t>
  </si>
  <si>
    <t xml:space="preserve">              Monitoreo de Fitoplancton Potencialmente Tóxico en la Bahía de Sechura 1507 (17-18 Julio 2015 )</t>
  </si>
  <si>
    <t xml:space="preserve">              Monitoreo de Fitoplancton Potencialmente Tóxico en la Bahía de Sechura 1508 (31 de Julio - 01 Agosto 2015 )</t>
  </si>
  <si>
    <t xml:space="preserve">              Trigésimo primer muestreo. Programa de Verificación. Metodología de análisis: Utermöhl (1958)</t>
  </si>
  <si>
    <t xml:space="preserve">              Monitoreo de Fitoplancton Potencialmente Tóxico en la Bahía de Sechura 1508 (28-29  Agosto 2015 )</t>
  </si>
  <si>
    <t xml:space="preserve">              Trigésimo quinto muestreo. Programa de Verificación. Metodología de análisis: Utermöhl (1958)</t>
  </si>
  <si>
    <t xml:space="preserve">              Monitoreo de Fitoplancton Potencialmente Tóxico en la Bahía de Sechura 1509 (11-12 Setiembre 2015 )</t>
  </si>
  <si>
    <t xml:space="preserve">              Trigésimo septimo muestreo. Programa de Verificación. Metodología de análisis: Utermöhl (1958)</t>
  </si>
  <si>
    <t xml:space="preserve">              Monitoreo de Fitoplancton Potencialmente Tóxico en la Bahía de Sechura 1509 (25-26 Setiembre 2015) </t>
  </si>
  <si>
    <t xml:space="preserve">              Trigésimo noveno muestreo. Programa de Verificación. Metodología de análisis: Utermöhl (1958)</t>
  </si>
  <si>
    <t xml:space="preserve">              Cuadragésimo primer muestreo. Programa de Verificación. Metodología de análisis: Utermöhl (1958)</t>
  </si>
  <si>
    <t xml:space="preserve">              Cuadragésimo tercer  muestreo. Programa de Verificación. Metodología de análisis: Utermöhl (1958)</t>
  </si>
  <si>
    <t xml:space="preserve">              Cuadragésimo quinto  muestreo. Programa de Verificación. Metodología de análisis: Utermöhl (1958)</t>
  </si>
  <si>
    <t xml:space="preserve">              Cuadragésimo setimo muestreo. Programa de Verificación. Metodología de análisis: Utermöhl (1958)</t>
  </si>
  <si>
    <t xml:space="preserve">              Cuadragésimo noveno muestreo. Programa de Verificación. Metodología de análisis: Utermöhl (1958)</t>
  </si>
  <si>
    <t xml:space="preserve">              Quincuagésimo primer muestreo. Programa de Verificación. Metodología de análisis: Utermöhl (1958)</t>
  </si>
  <si>
    <t xml:space="preserve">              Quinto muestreo. Programa de Verificación. Metodología de análisis: Utermöhl (1958)</t>
  </si>
  <si>
    <t>0-6.5 m</t>
  </si>
  <si>
    <t>0-9.5 m</t>
  </si>
  <si>
    <t>0-9.5m</t>
  </si>
  <si>
    <t xml:space="preserve">              Monitoreo de Fitoplancton Potencialmente Tóxico en la Bahía de Sechura 1504 (10-11 Abril 2015 )</t>
  </si>
  <si>
    <t xml:space="preserve">              Monitoreo de Fitoplancton Potencialmente Tóxico en la Bahía de Sechura 1503 (13-14 Marzo 2015 )</t>
  </si>
  <si>
    <t xml:space="preserve">              Monitoreo de Fitoplancton Potencialmente Tóxico en la Bahía de Sechura 1502 (28 Febrero 2015 )</t>
  </si>
  <si>
    <t xml:space="preserve">              Noveno muestreo. Programa de Alerta Temprana. Metodología de análisis: Utermöhl (1958)</t>
  </si>
  <si>
    <t xml:space="preserve">              Séptimo muestreo. Programa de Alerta Temprana. Metodología de análisis: Utermöhl (1958)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</si>
</sst>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i/>
      <sz val="9"/>
      <color theme="1"/>
      <name val="Arial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24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1" applyFont="1"/>
    <xf numFmtId="0" fontId="7" fillId="0" borderId="0" xfId="0" applyFont="1"/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/>
    <xf numFmtId="0" fontId="5" fillId="0" borderId="1" xfId="2" applyFont="1" applyFill="1" applyBorder="1" applyAlignment="1" applyProtection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left"/>
    </xf>
    <xf numFmtId="0" fontId="2" fillId="0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4" fontId="5" fillId="0" borderId="4" xfId="2" applyNumberFormat="1" applyFont="1" applyFill="1" applyBorder="1"/>
    <xf numFmtId="164" fontId="5" fillId="0" borderId="5" xfId="2" applyNumberFormat="1" applyFont="1" applyFill="1" applyBorder="1" applyAlignment="1">
      <alignment horizontal="center"/>
    </xf>
    <xf numFmtId="164" fontId="5" fillId="0" borderId="4" xfId="2" applyNumberFormat="1" applyFont="1" applyFill="1" applyBorder="1" applyAlignment="1">
      <alignment horizontal="center"/>
    </xf>
    <xf numFmtId="0" fontId="5" fillId="0" borderId="6" xfId="2" applyFont="1" applyFill="1" applyBorder="1"/>
    <xf numFmtId="164" fontId="5" fillId="0" borderId="6" xfId="2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164" fontId="5" fillId="0" borderId="1" xfId="1" applyNumberFormat="1" applyFont="1" applyBorder="1"/>
    <xf numFmtId="0" fontId="5" fillId="0" borderId="6" xfId="1" applyFont="1" applyBorder="1"/>
    <xf numFmtId="0" fontId="6" fillId="0" borderId="7" xfId="0" applyFont="1" applyBorder="1"/>
    <xf numFmtId="0" fontId="2" fillId="0" borderId="1" xfId="0" applyFont="1" applyBorder="1"/>
    <xf numFmtId="0" fontId="1" fillId="0" borderId="4" xfId="0" applyFont="1" applyBorder="1"/>
    <xf numFmtId="0" fontId="5" fillId="0" borderId="8" xfId="2" applyFont="1" applyFill="1" applyBorder="1"/>
    <xf numFmtId="164" fontId="5" fillId="0" borderId="9" xfId="1" applyNumberFormat="1" applyFont="1" applyBorder="1"/>
    <xf numFmtId="0" fontId="5" fillId="0" borderId="8" xfId="1" applyFont="1" applyBorder="1"/>
    <xf numFmtId="0" fontId="2" fillId="0" borderId="9" xfId="0" applyFont="1" applyBorder="1"/>
    <xf numFmtId="1" fontId="5" fillId="0" borderId="1" xfId="1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Fill="1" applyBorder="1"/>
    <xf numFmtId="0" fontId="2" fillId="0" borderId="11" xfId="0" applyFont="1" applyBorder="1" applyAlignment="1">
      <alignment horizontal="center" vertical="center"/>
    </xf>
    <xf numFmtId="0" fontId="6" fillId="0" borderId="7" xfId="0" applyFont="1" applyFill="1" applyBorder="1"/>
    <xf numFmtId="0" fontId="10" fillId="0" borderId="11" xfId="0" applyFont="1" applyBorder="1" applyAlignment="1">
      <alignment horizontal="center" vertical="center"/>
    </xf>
    <xf numFmtId="0" fontId="6" fillId="0" borderId="11" xfId="0" applyFont="1" applyFill="1" applyBorder="1"/>
    <xf numFmtId="0" fontId="6" fillId="0" borderId="11" xfId="0" applyFont="1" applyBorder="1"/>
    <xf numFmtId="0" fontId="2" fillId="0" borderId="11" xfId="0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 vertical="center"/>
    </xf>
    <xf numFmtId="0" fontId="5" fillId="0" borderId="11" xfId="1" applyFont="1" applyBorder="1"/>
    <xf numFmtId="0" fontId="1" fillId="0" borderId="1" xfId="0" applyFont="1" applyBorder="1"/>
    <xf numFmtId="1" fontId="8" fillId="0" borderId="1" xfId="1" applyNumberFormat="1" applyFont="1" applyBorder="1" applyAlignment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9" fillId="0" borderId="11" xfId="1" applyNumberFormat="1" applyFont="1" applyBorder="1"/>
    <xf numFmtId="1" fontId="5" fillId="0" borderId="11" xfId="1" applyNumberFormat="1" applyFont="1" applyBorder="1" applyAlignment="1">
      <alignment horizontal="center" vertical="center"/>
    </xf>
    <xf numFmtId="164" fontId="5" fillId="0" borderId="11" xfId="1" applyNumberFormat="1" applyFont="1" applyBorder="1"/>
    <xf numFmtId="0" fontId="11" fillId="0" borderId="0" xfId="0" applyFont="1"/>
    <xf numFmtId="0" fontId="2" fillId="0" borderId="10" xfId="0" applyFont="1" applyFill="1" applyBorder="1"/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1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/>
    </xf>
    <xf numFmtId="164" fontId="5" fillId="0" borderId="8" xfId="1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/>
    <xf numFmtId="0" fontId="10" fillId="0" borderId="6" xfId="0" applyFont="1" applyBorder="1"/>
    <xf numFmtId="0" fontId="6" fillId="0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1" applyFont="1" applyFill="1"/>
    <xf numFmtId="0" fontId="12" fillId="0" borderId="0" xfId="1" applyFont="1" applyFill="1"/>
    <xf numFmtId="0" fontId="2" fillId="0" borderId="0" xfId="1" applyFont="1" applyAlignment="1">
      <alignment horizontal="left"/>
    </xf>
    <xf numFmtId="0" fontId="6" fillId="0" borderId="4" xfId="0" applyFont="1" applyBorder="1"/>
    <xf numFmtId="0" fontId="10" fillId="0" borderId="2" xfId="0" applyFont="1" applyBorder="1" applyAlignment="1">
      <alignment horizontal="center"/>
    </xf>
    <xf numFmtId="16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 vertical="center"/>
    </xf>
    <xf numFmtId="0" fontId="10" fillId="0" borderId="11" xfId="0" applyFont="1" applyFill="1" applyBorder="1"/>
    <xf numFmtId="0" fontId="10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6" xfId="0" applyFont="1" applyFill="1" applyBorder="1"/>
    <xf numFmtId="0" fontId="10" fillId="0" borderId="8" xfId="0" applyFont="1" applyBorder="1"/>
    <xf numFmtId="0" fontId="10" fillId="0" borderId="12" xfId="0" applyFont="1" applyBorder="1"/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7" xfId="0" applyFont="1" applyFill="1" applyBorder="1"/>
    <xf numFmtId="0" fontId="2" fillId="0" borderId="8" xfId="0" applyFont="1" applyFill="1" applyBorder="1"/>
    <xf numFmtId="0" fontId="10" fillId="0" borderId="10" xfId="0" applyFont="1" applyBorder="1"/>
    <xf numFmtId="0" fontId="2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16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13" fillId="0" borderId="11" xfId="0" applyFont="1" applyFill="1" applyBorder="1"/>
    <xf numFmtId="0" fontId="13" fillId="0" borderId="0" xfId="0" applyFont="1" applyBorder="1"/>
    <xf numFmtId="0" fontId="15" fillId="0" borderId="11" xfId="0" applyFont="1" applyBorder="1"/>
    <xf numFmtId="0" fontId="4" fillId="0" borderId="1" xfId="0" applyFont="1" applyFill="1" applyBorder="1"/>
    <xf numFmtId="0" fontId="13" fillId="0" borderId="0" xfId="0" applyFont="1"/>
    <xf numFmtId="0" fontId="14" fillId="0" borderId="0" xfId="0" applyFont="1"/>
    <xf numFmtId="1" fontId="4" fillId="0" borderId="0" xfId="0" applyNumberFormat="1" applyFont="1" applyBorder="1" applyAlignment="1">
      <alignment horizontal="center" vertical="center"/>
    </xf>
    <xf numFmtId="0" fontId="13" fillId="0" borderId="6" xfId="0" applyFont="1" applyBorder="1"/>
    <xf numFmtId="1" fontId="4" fillId="0" borderId="1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15" fillId="0" borderId="11" xfId="0" applyFont="1" applyFill="1" applyBorder="1"/>
    <xf numFmtId="0" fontId="15" fillId="0" borderId="4" xfId="0" applyFont="1" applyBorder="1"/>
    <xf numFmtId="1" fontId="13" fillId="0" borderId="11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/>
    </xf>
    <xf numFmtId="0" fontId="13" fillId="0" borderId="7" xfId="0" applyFont="1" applyFill="1" applyBorder="1"/>
    <xf numFmtId="0" fontId="13" fillId="0" borderId="10" xfId="0" applyFont="1" applyBorder="1"/>
    <xf numFmtId="0" fontId="13" fillId="0" borderId="3" xfId="0" applyFont="1" applyBorder="1" applyAlignment="1">
      <alignment horizontal="center"/>
    </xf>
    <xf numFmtId="0" fontId="15" fillId="0" borderId="7" xfId="0" applyFont="1" applyBorder="1"/>
    <xf numFmtId="0" fontId="13" fillId="0" borderId="4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6" fillId="0" borderId="11" xfId="0" applyFont="1" applyBorder="1"/>
    <xf numFmtId="1" fontId="10" fillId="0" borderId="1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1" fontId="10" fillId="0" borderId="9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left" vertical="center"/>
    </xf>
    <xf numFmtId="0" fontId="2" fillId="0" borderId="9" xfId="0" applyFont="1" applyFill="1" applyBorder="1"/>
    <xf numFmtId="1" fontId="10" fillId="0" borderId="3" xfId="0" applyNumberFormat="1" applyFont="1" applyBorder="1" applyAlignment="1">
      <alignment horizontal="center"/>
    </xf>
    <xf numFmtId="0" fontId="10" fillId="0" borderId="1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9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 applyProtection="1">
      <alignment horizontal="center"/>
    </xf>
    <xf numFmtId="164" fontId="10" fillId="0" borderId="1" xfId="0" applyNumberFormat="1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3" fillId="0" borderId="9" xfId="0" applyFont="1" applyBorder="1"/>
    <xf numFmtId="0" fontId="13" fillId="0" borderId="2" xfId="0" applyFont="1" applyBorder="1" applyAlignment="1">
      <alignment horizont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</xf>
    <xf numFmtId="0" fontId="13" fillId="0" borderId="12" xfId="0" applyFont="1" applyBorder="1"/>
    <xf numFmtId="0" fontId="13" fillId="0" borderId="1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4" fillId="0" borderId="9" xfId="0" applyFont="1" applyFill="1" applyBorder="1"/>
    <xf numFmtId="0" fontId="13" fillId="0" borderId="8" xfId="0" applyFont="1" applyBorder="1"/>
    <xf numFmtId="0" fontId="13" fillId="0" borderId="12" xfId="0" applyFont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6" fillId="0" borderId="7" xfId="0" applyFont="1" applyBorder="1"/>
    <xf numFmtId="0" fontId="10" fillId="0" borderId="13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</cellXfs>
  <cellStyles count="3">
    <cellStyle name="Normal" xfId="0" builtinId="0"/>
    <cellStyle name="Normal_Hoja1" xfId="1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toplancton/FITOPLANCTON%202015/Base%20datos/BD%20Actualizada/MFPT%20Cualitativo%20-%20Data%20Paita%20(2013-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jorado"/>
      <sheetName val="Modo 2"/>
      <sheetName val="Hoja3"/>
    </sheetNames>
    <sheetDataSet>
      <sheetData sheetId="0"/>
      <sheetData sheetId="1"/>
      <sheetData sheetId="2">
        <row r="2">
          <cell r="G2">
            <v>12</v>
          </cell>
        </row>
        <row r="3">
          <cell r="G3">
            <v>12.1</v>
          </cell>
        </row>
        <row r="4">
          <cell r="G4">
            <v>12.2</v>
          </cell>
        </row>
        <row r="5">
          <cell r="G5">
            <v>12.3</v>
          </cell>
        </row>
        <row r="6">
          <cell r="G6">
            <v>12.4</v>
          </cell>
        </row>
        <row r="7">
          <cell r="G7">
            <v>12.5</v>
          </cell>
        </row>
        <row r="8">
          <cell r="G8">
            <v>12.6</v>
          </cell>
        </row>
        <row r="9">
          <cell r="G9">
            <v>12.7</v>
          </cell>
        </row>
        <row r="10">
          <cell r="G10">
            <v>12.8</v>
          </cell>
        </row>
        <row r="11">
          <cell r="G11">
            <v>12.9</v>
          </cell>
        </row>
        <row r="12">
          <cell r="G12">
            <v>13</v>
          </cell>
        </row>
        <row r="13">
          <cell r="G13">
            <v>13.1</v>
          </cell>
        </row>
        <row r="14">
          <cell r="G14">
            <v>13.2</v>
          </cell>
        </row>
        <row r="15">
          <cell r="G15">
            <v>13.3</v>
          </cell>
        </row>
        <row r="16">
          <cell r="G16">
            <v>13.4</v>
          </cell>
        </row>
        <row r="17">
          <cell r="G17">
            <v>13.5</v>
          </cell>
        </row>
        <row r="18">
          <cell r="G18">
            <v>13.6</v>
          </cell>
        </row>
        <row r="19">
          <cell r="G19">
            <v>13.7</v>
          </cell>
        </row>
        <row r="20">
          <cell r="G20">
            <v>13.8</v>
          </cell>
        </row>
        <row r="21">
          <cell r="G21">
            <v>13.9</v>
          </cell>
        </row>
        <row r="22">
          <cell r="G22">
            <v>14</v>
          </cell>
        </row>
        <row r="23">
          <cell r="G23">
            <v>14.1</v>
          </cell>
        </row>
        <row r="24">
          <cell r="G24">
            <v>14.2</v>
          </cell>
        </row>
        <row r="25">
          <cell r="G25">
            <v>14.3</v>
          </cell>
        </row>
        <row r="26">
          <cell r="G26">
            <v>14.4</v>
          </cell>
        </row>
        <row r="27">
          <cell r="G27">
            <v>14.5</v>
          </cell>
        </row>
        <row r="28">
          <cell r="G28">
            <v>14.6</v>
          </cell>
        </row>
        <row r="29">
          <cell r="G29">
            <v>14.7</v>
          </cell>
        </row>
        <row r="30">
          <cell r="G30">
            <v>14.8</v>
          </cell>
        </row>
        <row r="31">
          <cell r="G31">
            <v>14.9</v>
          </cell>
        </row>
        <row r="32">
          <cell r="G32">
            <v>15</v>
          </cell>
        </row>
        <row r="33">
          <cell r="G33">
            <v>15.1</v>
          </cell>
        </row>
        <row r="34">
          <cell r="G34">
            <v>15.2</v>
          </cell>
        </row>
        <row r="35">
          <cell r="G35">
            <v>15.3</v>
          </cell>
        </row>
        <row r="36">
          <cell r="G36">
            <v>15.4</v>
          </cell>
        </row>
        <row r="37">
          <cell r="G37">
            <v>15.5</v>
          </cell>
        </row>
        <row r="38">
          <cell r="G38">
            <v>15.6</v>
          </cell>
        </row>
        <row r="39">
          <cell r="G39">
            <v>15.7</v>
          </cell>
        </row>
        <row r="40">
          <cell r="G40">
            <v>15.8</v>
          </cell>
        </row>
        <row r="41">
          <cell r="G41">
            <v>15.9</v>
          </cell>
        </row>
        <row r="42">
          <cell r="G42">
            <v>16</v>
          </cell>
        </row>
        <row r="43">
          <cell r="G43">
            <v>16.100000000000001</v>
          </cell>
        </row>
        <row r="44">
          <cell r="G44">
            <v>16.2</v>
          </cell>
        </row>
        <row r="45">
          <cell r="G45">
            <v>16.3</v>
          </cell>
        </row>
        <row r="46">
          <cell r="G46">
            <v>16.399999999999999</v>
          </cell>
        </row>
        <row r="47">
          <cell r="G47">
            <v>16.5</v>
          </cell>
        </row>
        <row r="48">
          <cell r="G48">
            <v>16.600000000000001</v>
          </cell>
        </row>
        <row r="49">
          <cell r="G49">
            <v>16.7</v>
          </cell>
        </row>
        <row r="50">
          <cell r="G50">
            <v>16.8</v>
          </cell>
        </row>
        <row r="51">
          <cell r="G51">
            <v>16.899999999999999</v>
          </cell>
        </row>
        <row r="52">
          <cell r="G52">
            <v>17</v>
          </cell>
        </row>
        <row r="53">
          <cell r="G53">
            <v>17.100000000000001</v>
          </cell>
        </row>
        <row r="54">
          <cell r="G54">
            <v>17.2</v>
          </cell>
        </row>
        <row r="55">
          <cell r="G55">
            <v>17.3</v>
          </cell>
        </row>
        <row r="56">
          <cell r="G56">
            <v>17.399999999999999</v>
          </cell>
        </row>
        <row r="57">
          <cell r="G57">
            <v>17.5</v>
          </cell>
        </row>
        <row r="58">
          <cell r="G58">
            <v>17.600000000000001</v>
          </cell>
        </row>
        <row r="59">
          <cell r="G59">
            <v>17.7</v>
          </cell>
        </row>
        <row r="60">
          <cell r="G60">
            <v>17.8</v>
          </cell>
        </row>
        <row r="61">
          <cell r="G61">
            <v>17.899999999999999</v>
          </cell>
        </row>
        <row r="62">
          <cell r="G62">
            <v>18</v>
          </cell>
        </row>
        <row r="63">
          <cell r="G63">
            <v>18.100000000000001</v>
          </cell>
        </row>
        <row r="64">
          <cell r="G64">
            <v>18.2</v>
          </cell>
        </row>
        <row r="65">
          <cell r="G65">
            <v>18.3</v>
          </cell>
        </row>
        <row r="66">
          <cell r="G66">
            <v>18.399999999999999</v>
          </cell>
        </row>
        <row r="67">
          <cell r="G67">
            <v>18.5</v>
          </cell>
        </row>
        <row r="68">
          <cell r="G68">
            <v>18.600000000000001</v>
          </cell>
        </row>
        <row r="69">
          <cell r="G69">
            <v>18.7</v>
          </cell>
        </row>
        <row r="70">
          <cell r="G70">
            <v>18.8</v>
          </cell>
        </row>
        <row r="71">
          <cell r="G71">
            <v>18.899999999999999</v>
          </cell>
        </row>
        <row r="72">
          <cell r="G72">
            <v>19</v>
          </cell>
        </row>
        <row r="73">
          <cell r="G73">
            <v>19.100000000000001</v>
          </cell>
        </row>
        <row r="74">
          <cell r="G74">
            <v>19.2</v>
          </cell>
        </row>
        <row r="75">
          <cell r="G75">
            <v>19.3</v>
          </cell>
        </row>
        <row r="76">
          <cell r="G76">
            <v>19.399999999999999</v>
          </cell>
        </row>
        <row r="77">
          <cell r="G77">
            <v>19.5</v>
          </cell>
        </row>
        <row r="78">
          <cell r="G78">
            <v>19.600000000000001</v>
          </cell>
        </row>
        <row r="79">
          <cell r="G79">
            <v>19.7</v>
          </cell>
        </row>
        <row r="80">
          <cell r="G80">
            <v>19.8</v>
          </cell>
        </row>
        <row r="81">
          <cell r="G81">
            <v>19.899999999999999</v>
          </cell>
        </row>
        <row r="82">
          <cell r="G82">
            <v>20</v>
          </cell>
        </row>
        <row r="83">
          <cell r="G83">
            <v>20.100000000000001</v>
          </cell>
        </row>
        <row r="84">
          <cell r="G84">
            <v>20.2</v>
          </cell>
        </row>
        <row r="85">
          <cell r="G85">
            <v>20.3</v>
          </cell>
        </row>
        <row r="86">
          <cell r="G86">
            <v>20.399999999999999</v>
          </cell>
        </row>
        <row r="87">
          <cell r="G87">
            <v>20.5</v>
          </cell>
        </row>
        <row r="88">
          <cell r="G88">
            <v>20.6</v>
          </cell>
        </row>
        <row r="89">
          <cell r="G89">
            <v>20.7</v>
          </cell>
        </row>
        <row r="90">
          <cell r="G90">
            <v>20.8</v>
          </cell>
        </row>
        <row r="91">
          <cell r="G91">
            <v>20.9</v>
          </cell>
        </row>
        <row r="92">
          <cell r="G92">
            <v>21</v>
          </cell>
        </row>
        <row r="93">
          <cell r="G93">
            <v>21.1</v>
          </cell>
        </row>
        <row r="94">
          <cell r="G94">
            <v>21.2</v>
          </cell>
        </row>
        <row r="95">
          <cell r="G95">
            <v>21.3</v>
          </cell>
        </row>
        <row r="96">
          <cell r="G96">
            <v>21.4</v>
          </cell>
        </row>
        <row r="97">
          <cell r="G97">
            <v>21.5</v>
          </cell>
        </row>
        <row r="98">
          <cell r="G98">
            <v>21.6</v>
          </cell>
        </row>
        <row r="99">
          <cell r="G99">
            <v>21.7</v>
          </cell>
        </row>
        <row r="100">
          <cell r="G100">
            <v>21.8</v>
          </cell>
        </row>
        <row r="101">
          <cell r="G101">
            <v>21.9</v>
          </cell>
        </row>
        <row r="102">
          <cell r="G102">
            <v>22</v>
          </cell>
        </row>
        <row r="103">
          <cell r="G103">
            <v>22.1</v>
          </cell>
        </row>
        <row r="104">
          <cell r="G104">
            <v>22.2</v>
          </cell>
        </row>
        <row r="105">
          <cell r="G105">
            <v>22.3</v>
          </cell>
        </row>
        <row r="106">
          <cell r="G106">
            <v>22.4</v>
          </cell>
        </row>
        <row r="107">
          <cell r="G107">
            <v>22.5</v>
          </cell>
        </row>
        <row r="108">
          <cell r="G108">
            <v>22.6</v>
          </cell>
        </row>
        <row r="109">
          <cell r="G109">
            <v>22.7</v>
          </cell>
        </row>
        <row r="110">
          <cell r="G110">
            <v>22.8</v>
          </cell>
        </row>
        <row r="111">
          <cell r="G111">
            <v>22.9</v>
          </cell>
        </row>
        <row r="112">
          <cell r="G112">
            <v>23</v>
          </cell>
        </row>
        <row r="113">
          <cell r="G113">
            <v>23.1</v>
          </cell>
        </row>
        <row r="114">
          <cell r="G114">
            <v>23.2</v>
          </cell>
        </row>
        <row r="115">
          <cell r="G115">
            <v>23.3</v>
          </cell>
        </row>
        <row r="116">
          <cell r="G116">
            <v>23.4</v>
          </cell>
        </row>
        <row r="117">
          <cell r="G117">
            <v>23.5</v>
          </cell>
        </row>
        <row r="118">
          <cell r="G118">
            <v>23.6</v>
          </cell>
        </row>
        <row r="119">
          <cell r="G119">
            <v>23.7</v>
          </cell>
        </row>
        <row r="120">
          <cell r="G120">
            <v>23.8</v>
          </cell>
        </row>
        <row r="121">
          <cell r="G121">
            <v>23.9</v>
          </cell>
        </row>
        <row r="122">
          <cell r="G122">
            <v>24</v>
          </cell>
        </row>
        <row r="123">
          <cell r="G123">
            <v>24.1</v>
          </cell>
        </row>
        <row r="124">
          <cell r="G124">
            <v>24.2</v>
          </cell>
        </row>
        <row r="125">
          <cell r="G125">
            <v>24.3</v>
          </cell>
        </row>
        <row r="126">
          <cell r="G126">
            <v>24.4</v>
          </cell>
        </row>
        <row r="127">
          <cell r="G127">
            <v>24.5</v>
          </cell>
        </row>
        <row r="128">
          <cell r="G128">
            <v>24.6</v>
          </cell>
        </row>
        <row r="129">
          <cell r="G129">
            <v>24.7</v>
          </cell>
        </row>
        <row r="130">
          <cell r="G130">
            <v>24.8</v>
          </cell>
        </row>
        <row r="131">
          <cell r="G131">
            <v>24.9</v>
          </cell>
        </row>
        <row r="132">
          <cell r="G132">
            <v>25</v>
          </cell>
        </row>
        <row r="133">
          <cell r="G133">
            <v>25.1</v>
          </cell>
        </row>
        <row r="134">
          <cell r="G134">
            <v>25.2</v>
          </cell>
        </row>
        <row r="135">
          <cell r="G135">
            <v>25.3</v>
          </cell>
        </row>
        <row r="136">
          <cell r="G136">
            <v>25.4</v>
          </cell>
        </row>
        <row r="137">
          <cell r="G137">
            <v>25.5</v>
          </cell>
        </row>
        <row r="138">
          <cell r="G138">
            <v>25.6</v>
          </cell>
        </row>
        <row r="139">
          <cell r="G139">
            <v>25.7</v>
          </cell>
        </row>
        <row r="140">
          <cell r="G140">
            <v>25.8</v>
          </cell>
        </row>
        <row r="141">
          <cell r="G141">
            <v>25.9</v>
          </cell>
        </row>
        <row r="142">
          <cell r="G142">
            <v>26</v>
          </cell>
        </row>
        <row r="143">
          <cell r="G143">
            <v>26.099999999999898</v>
          </cell>
        </row>
        <row r="144">
          <cell r="G144">
            <v>26.1999999999999</v>
          </cell>
        </row>
        <row r="145">
          <cell r="G145">
            <v>26.299999999999901</v>
          </cell>
        </row>
        <row r="146">
          <cell r="G146">
            <v>26.399999999999899</v>
          </cell>
        </row>
        <row r="147">
          <cell r="G147">
            <v>26.499999999999901</v>
          </cell>
        </row>
        <row r="148">
          <cell r="G148">
            <v>26.599999999999898</v>
          </cell>
        </row>
        <row r="149">
          <cell r="G149">
            <v>26.6999999999999</v>
          </cell>
        </row>
        <row r="150">
          <cell r="G150">
            <v>26.799999999999901</v>
          </cell>
        </row>
        <row r="151">
          <cell r="G151">
            <v>26.899999999999899</v>
          </cell>
        </row>
        <row r="152">
          <cell r="G152">
            <v>26.999999999999901</v>
          </cell>
        </row>
        <row r="153">
          <cell r="G153">
            <v>27.099999999999898</v>
          </cell>
        </row>
        <row r="154">
          <cell r="G154">
            <v>27.1999999999999</v>
          </cell>
        </row>
        <row r="155">
          <cell r="G155">
            <v>27.299999999999901</v>
          </cell>
        </row>
        <row r="156">
          <cell r="G156">
            <v>27.399999999999899</v>
          </cell>
        </row>
        <row r="157">
          <cell r="G157">
            <v>27.499999999999901</v>
          </cell>
        </row>
        <row r="158">
          <cell r="G158">
            <v>27.599999999999898</v>
          </cell>
        </row>
        <row r="159">
          <cell r="G159">
            <v>27.6999999999999</v>
          </cell>
        </row>
        <row r="160">
          <cell r="G160">
            <v>27.799999999999901</v>
          </cell>
        </row>
        <row r="161">
          <cell r="G161">
            <v>27.899999999999899</v>
          </cell>
        </row>
        <row r="162">
          <cell r="G162">
            <v>27.999999999999901</v>
          </cell>
        </row>
        <row r="163">
          <cell r="G163">
            <v>28.099999999999898</v>
          </cell>
        </row>
        <row r="164">
          <cell r="G164">
            <v>28.1999999999999</v>
          </cell>
        </row>
        <row r="165">
          <cell r="G165">
            <v>28.299999999999901</v>
          </cell>
        </row>
        <row r="166">
          <cell r="G166">
            <v>28.399999999999899</v>
          </cell>
        </row>
        <row r="167">
          <cell r="G167">
            <v>28.499999999999901</v>
          </cell>
        </row>
        <row r="168">
          <cell r="G168">
            <v>28.599999999999898</v>
          </cell>
        </row>
        <row r="169">
          <cell r="G169">
            <v>28.6999999999999</v>
          </cell>
        </row>
        <row r="170">
          <cell r="G170">
            <v>28.799999999999901</v>
          </cell>
        </row>
        <row r="171">
          <cell r="G171">
            <v>28.899999999999899</v>
          </cell>
        </row>
        <row r="172">
          <cell r="G172">
            <v>28.999999999999901</v>
          </cell>
        </row>
        <row r="173">
          <cell r="G173">
            <v>29.099999999999898</v>
          </cell>
        </row>
        <row r="174">
          <cell r="G174">
            <v>29.1999999999999</v>
          </cell>
        </row>
        <row r="175">
          <cell r="G175">
            <v>29.299999999999901</v>
          </cell>
        </row>
        <row r="176">
          <cell r="G176">
            <v>29.399999999999899</v>
          </cell>
        </row>
        <row r="177">
          <cell r="G177">
            <v>29.499999999999901</v>
          </cell>
        </row>
        <row r="178">
          <cell r="G178">
            <v>29.599999999999898</v>
          </cell>
        </row>
        <row r="179">
          <cell r="G179">
            <v>29.6999999999999</v>
          </cell>
        </row>
        <row r="180">
          <cell r="G180">
            <v>29.799999999999901</v>
          </cell>
        </row>
        <row r="181">
          <cell r="G181">
            <v>29.899999999999899</v>
          </cell>
        </row>
        <row r="182">
          <cell r="G182">
            <v>29.999999999999901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activeCell="A5" sqref="A5"/>
    </sheetView>
  </sheetViews>
  <sheetFormatPr baseColWidth="10" defaultRowHeight="15" x14ac:dyDescent="0.25"/>
  <cols>
    <col min="1" max="1" width="36.85546875" customWidth="1"/>
    <col min="2" max="2" width="12.140625" customWidth="1"/>
    <col min="3" max="3" width="11.7109375" customWidth="1"/>
    <col min="4" max="4" width="12.28515625" customWidth="1"/>
    <col min="7" max="7" width="12" customWidth="1"/>
    <col min="8" max="9" width="12.140625" customWidth="1"/>
  </cols>
  <sheetData>
    <row r="1" spans="1:9" s="4" customFormat="1" ht="11.45" customHeight="1" x14ac:dyDescent="0.25">
      <c r="A1" s="6" t="s">
        <v>105</v>
      </c>
      <c r="B1" s="6"/>
      <c r="C1" s="7"/>
      <c r="D1" s="7"/>
      <c r="E1" s="7"/>
    </row>
    <row r="2" spans="1:9" s="4" customFormat="1" ht="11.45" customHeight="1" x14ac:dyDescent="0.3">
      <c r="A2" s="6"/>
      <c r="B2" s="6"/>
      <c r="C2" s="7"/>
      <c r="D2" s="7"/>
      <c r="E2" s="7"/>
    </row>
    <row r="3" spans="1:9" s="4" customFormat="1" ht="11.45" customHeight="1" x14ac:dyDescent="0.25">
      <c r="A3" s="7" t="s">
        <v>24</v>
      </c>
      <c r="B3" s="7"/>
      <c r="C3" s="8"/>
      <c r="D3" s="8"/>
      <c r="E3" s="8"/>
    </row>
    <row r="4" spans="1:9" s="4" customFormat="1" ht="11.45" customHeight="1" x14ac:dyDescent="0.25">
      <c r="A4" s="9" t="s">
        <v>107</v>
      </c>
      <c r="B4" s="9"/>
      <c r="C4" s="9"/>
      <c r="D4" s="9"/>
      <c r="E4" s="9"/>
    </row>
    <row r="5" spans="1:9" s="4" customFormat="1" ht="11.45" customHeight="1" x14ac:dyDescent="0.25">
      <c r="A5" s="10" t="s">
        <v>108</v>
      </c>
      <c r="B5" s="10"/>
      <c r="C5" s="10"/>
      <c r="D5" s="10"/>
      <c r="E5" s="10"/>
    </row>
    <row r="6" spans="1:9" ht="11.45" customHeight="1" x14ac:dyDescent="0.3">
      <c r="A6" s="1"/>
      <c r="B6" s="2" t="s">
        <v>22</v>
      </c>
      <c r="C6" s="2"/>
      <c r="D6" s="2"/>
      <c r="E6" s="2"/>
      <c r="F6" s="2"/>
      <c r="G6" s="2"/>
      <c r="H6" s="2"/>
      <c r="I6" s="2"/>
    </row>
    <row r="7" spans="1:9" s="4" customFormat="1" ht="11.45" customHeight="1" x14ac:dyDescent="0.3">
      <c r="A7" s="15" t="s">
        <v>26</v>
      </c>
      <c r="B7" s="16" t="s">
        <v>0</v>
      </c>
      <c r="C7" s="17" t="s">
        <v>1</v>
      </c>
      <c r="D7" s="17" t="s">
        <v>2</v>
      </c>
      <c r="E7" s="17" t="s">
        <v>3</v>
      </c>
      <c r="F7" s="18" t="s">
        <v>4</v>
      </c>
      <c r="G7" s="17" t="s">
        <v>5</v>
      </c>
      <c r="H7" s="19" t="s">
        <v>6</v>
      </c>
      <c r="I7" s="2"/>
    </row>
    <row r="8" spans="1:9" s="4" customFormat="1" ht="11.45" customHeight="1" x14ac:dyDescent="0.25">
      <c r="A8" s="20" t="s">
        <v>27</v>
      </c>
      <c r="B8" s="21" t="s">
        <v>7</v>
      </c>
      <c r="C8" s="22" t="s">
        <v>8</v>
      </c>
      <c r="D8" s="22" t="s">
        <v>9</v>
      </c>
      <c r="E8" s="22" t="s">
        <v>10</v>
      </c>
      <c r="F8" s="22" t="s">
        <v>11</v>
      </c>
      <c r="G8" s="21" t="s">
        <v>12</v>
      </c>
      <c r="H8" s="21" t="s">
        <v>13</v>
      </c>
      <c r="I8" s="2"/>
    </row>
    <row r="9" spans="1:9" s="4" customFormat="1" ht="11.45" customHeight="1" x14ac:dyDescent="0.3">
      <c r="A9" s="20" t="s">
        <v>28</v>
      </c>
      <c r="B9" s="23" t="s">
        <v>29</v>
      </c>
      <c r="C9" s="22" t="s">
        <v>30</v>
      </c>
      <c r="D9" s="23" t="s">
        <v>31</v>
      </c>
      <c r="E9" s="22" t="s">
        <v>31</v>
      </c>
      <c r="F9" s="22" t="s">
        <v>32</v>
      </c>
      <c r="G9" s="21" t="s">
        <v>32</v>
      </c>
      <c r="H9" s="21" t="s">
        <v>33</v>
      </c>
      <c r="I9" s="2"/>
    </row>
    <row r="10" spans="1:9" s="4" customFormat="1" ht="11.45" customHeight="1" x14ac:dyDescent="0.25">
      <c r="A10" s="24" t="s">
        <v>34</v>
      </c>
      <c r="B10" s="25">
        <v>21.1</v>
      </c>
      <c r="C10" s="26">
        <v>22</v>
      </c>
      <c r="D10" s="26">
        <v>23</v>
      </c>
      <c r="E10" s="26">
        <v>23</v>
      </c>
      <c r="F10" s="26" t="s">
        <v>35</v>
      </c>
      <c r="G10" s="26" t="s">
        <v>35</v>
      </c>
      <c r="H10" s="26" t="s">
        <v>35</v>
      </c>
      <c r="I10" s="2"/>
    </row>
    <row r="11" spans="1:9" s="4" customFormat="1" ht="11.45" customHeight="1" x14ac:dyDescent="0.3">
      <c r="A11" s="36" t="s">
        <v>14</v>
      </c>
      <c r="B11" s="28"/>
      <c r="C11" s="29"/>
      <c r="D11" s="29"/>
      <c r="E11" s="29"/>
      <c r="F11" s="29"/>
      <c r="G11" s="29"/>
      <c r="H11" s="30"/>
      <c r="I11" s="2"/>
    </row>
    <row r="12" spans="1:9" s="4" customFormat="1" ht="11.45" customHeight="1" x14ac:dyDescent="0.3">
      <c r="A12" s="33" t="s">
        <v>15</v>
      </c>
      <c r="B12" s="46">
        <v>0</v>
      </c>
      <c r="C12" s="46">
        <v>0</v>
      </c>
      <c r="D12" s="46">
        <v>0</v>
      </c>
      <c r="E12" s="46">
        <v>0</v>
      </c>
      <c r="F12" s="46">
        <v>320</v>
      </c>
      <c r="G12" s="46">
        <v>0</v>
      </c>
      <c r="H12" s="46">
        <v>680</v>
      </c>
      <c r="I12" s="2"/>
    </row>
    <row r="13" spans="1:9" s="4" customFormat="1" ht="11.45" customHeight="1" x14ac:dyDescent="0.3">
      <c r="A13" s="47" t="s">
        <v>16</v>
      </c>
      <c r="B13" s="46">
        <v>60</v>
      </c>
      <c r="C13" s="46">
        <v>240</v>
      </c>
      <c r="D13" s="46">
        <v>160</v>
      </c>
      <c r="E13" s="46">
        <v>0</v>
      </c>
      <c r="F13" s="46">
        <v>160</v>
      </c>
      <c r="G13" s="46">
        <v>0</v>
      </c>
      <c r="H13" s="46">
        <v>120</v>
      </c>
      <c r="I13" s="2"/>
    </row>
    <row r="14" spans="1:9" s="4" customFormat="1" ht="11.45" customHeight="1" x14ac:dyDescent="0.3">
      <c r="A14" s="47" t="s">
        <v>17</v>
      </c>
      <c r="B14" s="46">
        <v>80</v>
      </c>
      <c r="C14" s="46">
        <v>0</v>
      </c>
      <c r="D14" s="46">
        <v>160</v>
      </c>
      <c r="E14" s="46">
        <v>0</v>
      </c>
      <c r="F14" s="46">
        <v>0</v>
      </c>
      <c r="G14" s="46">
        <v>0</v>
      </c>
      <c r="H14" s="46">
        <v>0</v>
      </c>
      <c r="I14" s="2"/>
    </row>
    <row r="15" spans="1:9" s="4" customFormat="1" ht="11.45" customHeight="1" x14ac:dyDescent="0.3">
      <c r="A15" s="37" t="s">
        <v>36</v>
      </c>
      <c r="B15" s="40">
        <f>SUM(B12:B14)</f>
        <v>140</v>
      </c>
      <c r="C15" s="40">
        <f t="shared" ref="C15:H15" si="0">SUM(C12:C14)</f>
        <v>240</v>
      </c>
      <c r="D15" s="40">
        <f t="shared" si="0"/>
        <v>320</v>
      </c>
      <c r="E15" s="40">
        <f t="shared" si="0"/>
        <v>0</v>
      </c>
      <c r="F15" s="40">
        <f t="shared" si="0"/>
        <v>480</v>
      </c>
      <c r="G15" s="40">
        <f t="shared" si="0"/>
        <v>0</v>
      </c>
      <c r="H15" s="40">
        <f t="shared" si="0"/>
        <v>800</v>
      </c>
      <c r="I15" s="2"/>
    </row>
    <row r="16" spans="1:9" s="4" customFormat="1" ht="11.45" customHeight="1" x14ac:dyDescent="0.3">
      <c r="A16" s="38" t="s">
        <v>18</v>
      </c>
      <c r="B16" s="41"/>
      <c r="C16" s="41"/>
      <c r="D16" s="41"/>
      <c r="E16" s="41"/>
      <c r="F16" s="41"/>
      <c r="G16" s="42"/>
      <c r="H16" s="48"/>
      <c r="I16" s="2"/>
    </row>
    <row r="17" spans="1:9" s="4" customFormat="1" ht="11.45" customHeight="1" x14ac:dyDescent="0.3">
      <c r="A17" s="47" t="s">
        <v>19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2"/>
    </row>
    <row r="18" spans="1:9" s="4" customFormat="1" ht="11.45" customHeight="1" x14ac:dyDescent="0.3">
      <c r="A18" s="33" t="s">
        <v>20</v>
      </c>
      <c r="B18" s="46">
        <v>0</v>
      </c>
      <c r="C18" s="46">
        <v>0</v>
      </c>
      <c r="D18" s="46">
        <v>80</v>
      </c>
      <c r="E18" s="46">
        <v>0</v>
      </c>
      <c r="F18" s="46">
        <v>240</v>
      </c>
      <c r="G18" s="46">
        <v>360</v>
      </c>
      <c r="H18" s="46">
        <v>1080</v>
      </c>
      <c r="I18" s="2"/>
    </row>
    <row r="19" spans="1:9" s="4" customFormat="1" ht="11.45" customHeight="1" x14ac:dyDescent="0.3">
      <c r="A19" s="47" t="s">
        <v>21</v>
      </c>
      <c r="B19" s="46">
        <v>0</v>
      </c>
      <c r="C19" s="46">
        <v>0</v>
      </c>
      <c r="D19" s="46">
        <v>0</v>
      </c>
      <c r="E19" s="46">
        <v>0</v>
      </c>
      <c r="F19" s="46">
        <v>40</v>
      </c>
      <c r="G19" s="46">
        <v>0</v>
      </c>
      <c r="H19" s="46">
        <v>0</v>
      </c>
      <c r="I19" s="2"/>
    </row>
    <row r="20" spans="1:9" s="4" customFormat="1" ht="11.45" customHeight="1" x14ac:dyDescent="0.3">
      <c r="A20" s="39" t="s">
        <v>37</v>
      </c>
      <c r="B20" s="40">
        <f t="shared" ref="B20:H20" si="1">SUM(B17:B19)</f>
        <v>0</v>
      </c>
      <c r="C20" s="40">
        <f t="shared" si="1"/>
        <v>0</v>
      </c>
      <c r="D20" s="40">
        <f t="shared" si="1"/>
        <v>80</v>
      </c>
      <c r="E20" s="40">
        <f t="shared" si="1"/>
        <v>0</v>
      </c>
      <c r="F20" s="40">
        <f t="shared" si="1"/>
        <v>280</v>
      </c>
      <c r="G20" s="40">
        <f t="shared" si="1"/>
        <v>360</v>
      </c>
      <c r="H20" s="40">
        <f t="shared" si="1"/>
        <v>1080</v>
      </c>
      <c r="I20" s="2"/>
    </row>
    <row r="21" spans="1:9" s="4" customFormat="1" ht="11.45" customHeight="1" x14ac:dyDescent="0.3">
      <c r="A21" s="35" t="s">
        <v>38</v>
      </c>
      <c r="B21" s="43">
        <f t="shared" ref="B21:H21" si="2">SUM(B15,B20)</f>
        <v>140</v>
      </c>
      <c r="C21" s="43">
        <f t="shared" si="2"/>
        <v>240</v>
      </c>
      <c r="D21" s="43">
        <f t="shared" si="2"/>
        <v>400</v>
      </c>
      <c r="E21" s="43">
        <f t="shared" si="2"/>
        <v>0</v>
      </c>
      <c r="F21" s="43">
        <f t="shared" si="2"/>
        <v>760</v>
      </c>
      <c r="G21" s="43">
        <f t="shared" si="2"/>
        <v>360</v>
      </c>
      <c r="H21" s="43">
        <f t="shared" si="2"/>
        <v>1880</v>
      </c>
      <c r="I21" s="2"/>
    </row>
    <row r="22" spans="1:9" s="4" customFormat="1" ht="11.45" customHeight="1" x14ac:dyDescent="0.3">
      <c r="A22" s="45" t="s">
        <v>40</v>
      </c>
      <c r="B22" s="44"/>
      <c r="C22" s="44"/>
      <c r="D22" s="44"/>
      <c r="E22" s="44"/>
      <c r="F22" s="44"/>
      <c r="G22" s="44"/>
      <c r="H22" s="3"/>
      <c r="I22" s="2"/>
    </row>
    <row r="23" spans="1:9" s="4" customFormat="1" ht="11.45" customHeight="1" x14ac:dyDescent="0.3">
      <c r="A23" s="11" t="s">
        <v>39</v>
      </c>
      <c r="B23" s="7"/>
      <c r="C23" s="7"/>
      <c r="D23" s="7"/>
      <c r="E23" s="7"/>
      <c r="F23" s="7"/>
      <c r="G23" s="7"/>
      <c r="H23" s="2"/>
      <c r="I23" s="2"/>
    </row>
    <row r="24" spans="1:9" ht="14.45" x14ac:dyDescent="0.3">
      <c r="A24" s="5"/>
      <c r="B24" s="5"/>
      <c r="C24" s="5"/>
      <c r="D24" s="5"/>
      <c r="E24" s="5"/>
      <c r="F24" s="5"/>
      <c r="G24" s="5"/>
      <c r="H24" s="5"/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D29" sqref="D29"/>
    </sheetView>
  </sheetViews>
  <sheetFormatPr baseColWidth="10" defaultColWidth="11.5703125" defaultRowHeight="15" x14ac:dyDescent="0.25"/>
  <cols>
    <col min="1" max="1" width="30.7109375" style="4" customWidth="1"/>
    <col min="2" max="6" width="17.28515625" style="4" customWidth="1"/>
    <col min="7" max="16384" width="11.5703125" style="4"/>
  </cols>
  <sheetData>
    <row r="1" spans="1:8" ht="12.4" customHeight="1" x14ac:dyDescent="0.25">
      <c r="A1" s="90" t="s">
        <v>59</v>
      </c>
      <c r="B1" s="90"/>
      <c r="C1" s="90"/>
      <c r="D1" s="91"/>
      <c r="E1" s="91"/>
      <c r="F1" s="91"/>
      <c r="G1" s="12"/>
      <c r="H1" s="12"/>
    </row>
    <row r="2" spans="1:8" ht="12.4" customHeight="1" x14ac:dyDescent="0.25">
      <c r="A2" s="10"/>
      <c r="B2" s="10"/>
      <c r="C2" s="10"/>
      <c r="D2" s="10"/>
      <c r="E2" s="10"/>
      <c r="F2" s="10"/>
      <c r="G2" s="12"/>
      <c r="H2" s="12"/>
    </row>
    <row r="3" spans="1:8" ht="12.4" customHeight="1" x14ac:dyDescent="0.25">
      <c r="A3" s="10" t="s">
        <v>24</v>
      </c>
      <c r="B3" s="10"/>
      <c r="C3" s="10"/>
      <c r="D3" s="10"/>
      <c r="E3" s="10"/>
      <c r="F3" s="10"/>
      <c r="G3" s="12"/>
      <c r="H3" s="12"/>
    </row>
    <row r="4" spans="1:8" ht="12.4" customHeight="1" x14ac:dyDescent="0.25">
      <c r="A4" s="92" t="s">
        <v>122</v>
      </c>
      <c r="B4" s="92"/>
      <c r="C4" s="92"/>
      <c r="D4" s="92"/>
      <c r="E4" s="10"/>
      <c r="F4" s="10"/>
      <c r="G4" s="12"/>
      <c r="H4" s="12"/>
    </row>
    <row r="5" spans="1:8" ht="12.4" customHeight="1" x14ac:dyDescent="0.25">
      <c r="A5" s="10" t="s">
        <v>121</v>
      </c>
      <c r="B5" s="10"/>
      <c r="C5" s="10"/>
      <c r="D5" s="10"/>
      <c r="E5" s="10"/>
      <c r="F5" s="10"/>
      <c r="G5" s="12"/>
      <c r="H5" s="12"/>
    </row>
    <row r="6" spans="1:8" ht="12.4" customHeight="1" x14ac:dyDescent="0.25">
      <c r="A6" s="12"/>
      <c r="B6" s="12"/>
      <c r="C6" s="12"/>
      <c r="D6" s="12"/>
      <c r="E6" s="12"/>
      <c r="F6" s="12"/>
      <c r="G6" s="12"/>
      <c r="H6" s="12"/>
    </row>
    <row r="7" spans="1:8" ht="12.4" customHeight="1" x14ac:dyDescent="0.25">
      <c r="A7" s="68" t="s">
        <v>26</v>
      </c>
      <c r="B7" s="69" t="s">
        <v>1</v>
      </c>
      <c r="C7" s="69" t="s">
        <v>2</v>
      </c>
      <c r="D7" s="69" t="s">
        <v>3</v>
      </c>
      <c r="E7" s="69" t="s">
        <v>4</v>
      </c>
      <c r="F7" s="69" t="s">
        <v>5</v>
      </c>
      <c r="G7" s="12"/>
      <c r="H7" s="12"/>
    </row>
    <row r="8" spans="1:8" ht="12.4" customHeight="1" x14ac:dyDescent="0.25">
      <c r="A8" s="70" t="s">
        <v>47</v>
      </c>
      <c r="B8" s="60" t="s">
        <v>8</v>
      </c>
      <c r="C8" s="60" t="s">
        <v>9</v>
      </c>
      <c r="D8" s="59" t="s">
        <v>10</v>
      </c>
      <c r="E8" s="60" t="s">
        <v>11</v>
      </c>
      <c r="F8" s="59" t="s">
        <v>12</v>
      </c>
      <c r="G8" s="12"/>
      <c r="H8" s="12"/>
    </row>
    <row r="9" spans="1:8" ht="12.4" customHeight="1" x14ac:dyDescent="0.25">
      <c r="A9" s="68" t="s">
        <v>28</v>
      </c>
      <c r="B9" s="69" t="s">
        <v>48</v>
      </c>
      <c r="C9" s="69" t="s">
        <v>61</v>
      </c>
      <c r="D9" s="69" t="s">
        <v>61</v>
      </c>
      <c r="E9" s="69" t="s">
        <v>41</v>
      </c>
      <c r="F9" s="69" t="s">
        <v>48</v>
      </c>
      <c r="G9" s="12"/>
      <c r="H9" s="12"/>
    </row>
    <row r="10" spans="1:8" ht="12.4" customHeight="1" x14ac:dyDescent="0.25">
      <c r="A10" s="68" t="s">
        <v>49</v>
      </c>
      <c r="B10" s="69">
        <v>22.2</v>
      </c>
      <c r="C10" s="60">
        <v>21.8</v>
      </c>
      <c r="D10" s="80">
        <v>21.8</v>
      </c>
      <c r="E10" s="81">
        <v>21.2</v>
      </c>
      <c r="F10" s="80">
        <v>21.8</v>
      </c>
      <c r="G10" s="12"/>
      <c r="H10" s="12"/>
    </row>
    <row r="11" spans="1:8" ht="12.4" customHeight="1" x14ac:dyDescent="0.25">
      <c r="A11" s="82" t="s">
        <v>14</v>
      </c>
      <c r="B11" s="83"/>
      <c r="C11" s="83"/>
      <c r="D11" s="83"/>
      <c r="E11" s="83"/>
      <c r="F11" s="83"/>
      <c r="G11" s="12"/>
      <c r="H11" s="12"/>
    </row>
    <row r="12" spans="1:8" ht="12.4" customHeight="1" x14ac:dyDescent="0.25">
      <c r="A12" s="50" t="s">
        <v>15</v>
      </c>
      <c r="B12" s="88">
        <v>0</v>
      </c>
      <c r="C12" s="88">
        <v>0</v>
      </c>
      <c r="D12" s="88">
        <v>1240</v>
      </c>
      <c r="E12" s="88">
        <v>5960</v>
      </c>
      <c r="F12" s="51">
        <v>0</v>
      </c>
      <c r="G12" s="12"/>
      <c r="H12" s="12"/>
    </row>
    <row r="13" spans="1:8" ht="12.4" customHeight="1" x14ac:dyDescent="0.25">
      <c r="A13" s="50" t="s">
        <v>16</v>
      </c>
      <c r="B13" s="88">
        <v>360</v>
      </c>
      <c r="C13" s="88">
        <v>320</v>
      </c>
      <c r="D13" s="88">
        <v>320</v>
      </c>
      <c r="E13" s="88">
        <v>440</v>
      </c>
      <c r="F13" s="51">
        <v>480</v>
      </c>
      <c r="G13" s="12"/>
      <c r="H13" s="12"/>
    </row>
    <row r="14" spans="1:8" ht="12.4" customHeight="1" x14ac:dyDescent="0.25">
      <c r="A14" s="73" t="s">
        <v>17</v>
      </c>
      <c r="B14" s="89">
        <v>0</v>
      </c>
      <c r="C14" s="89">
        <v>120</v>
      </c>
      <c r="D14" s="89">
        <v>0</v>
      </c>
      <c r="E14" s="89">
        <v>560</v>
      </c>
      <c r="F14" s="86">
        <v>0</v>
      </c>
      <c r="G14" s="12"/>
      <c r="H14" s="12"/>
    </row>
    <row r="15" spans="1:8" ht="12.4" customHeight="1" x14ac:dyDescent="0.25">
      <c r="A15" s="109" t="s">
        <v>56</v>
      </c>
      <c r="B15" s="69">
        <f>SUM(B12:B14)</f>
        <v>360</v>
      </c>
      <c r="C15" s="69">
        <f t="shared" ref="C15:F15" si="0">SUM(C12:C14)</f>
        <v>440</v>
      </c>
      <c r="D15" s="69">
        <f t="shared" si="0"/>
        <v>1560</v>
      </c>
      <c r="E15" s="69">
        <f t="shared" si="0"/>
        <v>6960</v>
      </c>
      <c r="F15" s="69">
        <f t="shared" si="0"/>
        <v>480</v>
      </c>
      <c r="G15" s="12"/>
      <c r="H15" s="12"/>
    </row>
    <row r="16" spans="1:8" ht="12.4" customHeight="1" x14ac:dyDescent="0.25">
      <c r="A16" s="83" t="s">
        <v>18</v>
      </c>
      <c r="B16" s="83"/>
      <c r="C16" s="83"/>
      <c r="D16" s="83"/>
      <c r="E16" s="83"/>
      <c r="F16" s="83"/>
      <c r="G16" s="12"/>
      <c r="H16" s="12"/>
    </row>
    <row r="17" spans="1:8" ht="12.4" customHeight="1" x14ac:dyDescent="0.25">
      <c r="A17" s="50" t="s">
        <v>19</v>
      </c>
      <c r="B17" s="88">
        <v>0</v>
      </c>
      <c r="C17" s="88">
        <v>0</v>
      </c>
      <c r="D17" s="88">
        <v>0</v>
      </c>
      <c r="E17" s="88">
        <v>40</v>
      </c>
      <c r="F17" s="51">
        <v>0</v>
      </c>
      <c r="G17" s="12"/>
      <c r="H17" s="12"/>
    </row>
    <row r="18" spans="1:8" ht="12.4" customHeight="1" x14ac:dyDescent="0.25">
      <c r="A18" s="50" t="s">
        <v>20</v>
      </c>
      <c r="B18" s="88">
        <v>120</v>
      </c>
      <c r="C18" s="88">
        <v>0</v>
      </c>
      <c r="D18" s="88">
        <v>40</v>
      </c>
      <c r="E18" s="88">
        <v>40</v>
      </c>
      <c r="F18" s="51">
        <v>80</v>
      </c>
      <c r="G18" s="12"/>
      <c r="H18" s="12"/>
    </row>
    <row r="19" spans="1:8" ht="12.4" customHeight="1" x14ac:dyDescent="0.25">
      <c r="A19" s="93" t="s">
        <v>62</v>
      </c>
      <c r="B19" s="89">
        <v>40</v>
      </c>
      <c r="C19" s="89">
        <v>0</v>
      </c>
      <c r="D19" s="89">
        <v>0</v>
      </c>
      <c r="E19" s="89">
        <v>0</v>
      </c>
      <c r="F19" s="86">
        <v>40</v>
      </c>
      <c r="G19" s="12"/>
      <c r="H19" s="12"/>
    </row>
    <row r="20" spans="1:8" ht="12.4" customHeight="1" x14ac:dyDescent="0.25">
      <c r="A20" s="68" t="s">
        <v>57</v>
      </c>
      <c r="B20" s="69">
        <f>SUM(B17:B19)</f>
        <v>160</v>
      </c>
      <c r="C20" s="69">
        <f t="shared" ref="C20:F20" si="1">SUM(C17:C19)</f>
        <v>0</v>
      </c>
      <c r="D20" s="69">
        <f t="shared" si="1"/>
        <v>40</v>
      </c>
      <c r="E20" s="69">
        <f t="shared" si="1"/>
        <v>80</v>
      </c>
      <c r="F20" s="69">
        <f t="shared" si="1"/>
        <v>120</v>
      </c>
      <c r="G20" s="12"/>
      <c r="H20" s="12"/>
    </row>
    <row r="21" spans="1:8" ht="12.4" customHeight="1" x14ac:dyDescent="0.25">
      <c r="A21" s="68" t="s">
        <v>58</v>
      </c>
      <c r="B21" s="69">
        <f>SUM(B15,B20)</f>
        <v>520</v>
      </c>
      <c r="C21" s="69">
        <f t="shared" ref="C21:F21" si="2">SUM(C15,C20)</f>
        <v>440</v>
      </c>
      <c r="D21" s="69">
        <f t="shared" si="2"/>
        <v>1600</v>
      </c>
      <c r="E21" s="69">
        <f t="shared" si="2"/>
        <v>7040</v>
      </c>
      <c r="F21" s="69">
        <f t="shared" si="2"/>
        <v>600</v>
      </c>
      <c r="G21" s="12"/>
      <c r="H21" s="12"/>
    </row>
    <row r="22" spans="1:8" ht="12.4" customHeight="1" x14ac:dyDescent="0.25">
      <c r="A22" s="12" t="s">
        <v>40</v>
      </c>
      <c r="B22" s="12"/>
      <c r="C22" s="12"/>
      <c r="D22" s="12"/>
      <c r="E22" s="12"/>
      <c r="F22" s="12"/>
      <c r="G22" s="12"/>
      <c r="H22" s="1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>
      <selection activeCell="F33" sqref="F33"/>
    </sheetView>
  </sheetViews>
  <sheetFormatPr baseColWidth="10" defaultColWidth="11.5703125" defaultRowHeight="15" x14ac:dyDescent="0.25"/>
  <cols>
    <col min="1" max="1" width="31.42578125" style="4" customWidth="1"/>
    <col min="2" max="6" width="16.7109375" style="4" customWidth="1"/>
    <col min="7" max="16384" width="11.5703125" style="4"/>
  </cols>
  <sheetData>
    <row r="1" spans="1:6" ht="12.4" customHeight="1" x14ac:dyDescent="0.25">
      <c r="A1" s="90" t="s">
        <v>63</v>
      </c>
      <c r="B1" s="90"/>
      <c r="C1" s="91"/>
      <c r="D1" s="91"/>
      <c r="E1" s="91"/>
      <c r="F1" s="91"/>
    </row>
    <row r="2" spans="1:6" ht="12.4" customHeight="1" x14ac:dyDescent="0.25">
      <c r="A2" s="10"/>
      <c r="B2" s="10"/>
      <c r="C2" s="10"/>
      <c r="D2" s="10"/>
      <c r="E2" s="10"/>
      <c r="F2" s="10"/>
    </row>
    <row r="3" spans="1:6" ht="12.4" customHeight="1" x14ac:dyDescent="0.25">
      <c r="A3" s="7" t="s">
        <v>24</v>
      </c>
      <c r="B3" s="8"/>
      <c r="C3" s="8"/>
      <c r="D3" s="8"/>
      <c r="E3" s="12"/>
    </row>
    <row r="4" spans="1:6" ht="12.4" customHeight="1" x14ac:dyDescent="0.25">
      <c r="A4" s="9" t="s">
        <v>124</v>
      </c>
      <c r="B4" s="9"/>
      <c r="C4" s="9"/>
      <c r="D4" s="9"/>
      <c r="E4" s="12"/>
    </row>
    <row r="5" spans="1:6" ht="12.4" customHeight="1" x14ac:dyDescent="0.25">
      <c r="A5" s="10" t="s">
        <v>123</v>
      </c>
      <c r="B5" s="10"/>
      <c r="C5" s="10"/>
      <c r="D5" s="10"/>
      <c r="E5" s="12"/>
    </row>
    <row r="6" spans="1:6" ht="12.4" customHeight="1" x14ac:dyDescent="0.25"/>
    <row r="7" spans="1:6" ht="12.4" customHeight="1" x14ac:dyDescent="0.25">
      <c r="A7" s="68" t="s">
        <v>26</v>
      </c>
      <c r="B7" s="69" t="s">
        <v>1</v>
      </c>
      <c r="C7" s="69" t="s">
        <v>2</v>
      </c>
      <c r="D7" s="94" t="s">
        <v>3</v>
      </c>
      <c r="E7" s="69" t="s">
        <v>4</v>
      </c>
      <c r="F7" s="69" t="s">
        <v>5</v>
      </c>
    </row>
    <row r="8" spans="1:6" ht="12.4" customHeight="1" x14ac:dyDescent="0.25">
      <c r="A8" s="70" t="s">
        <v>27</v>
      </c>
      <c r="B8" s="95" t="s">
        <v>8</v>
      </c>
      <c r="C8" s="60" t="s">
        <v>9</v>
      </c>
      <c r="D8" s="96" t="s">
        <v>10</v>
      </c>
      <c r="E8" s="60" t="s">
        <v>11</v>
      </c>
      <c r="F8" s="59" t="s">
        <v>12</v>
      </c>
    </row>
    <row r="9" spans="1:6" ht="12.4" customHeight="1" x14ac:dyDescent="0.25">
      <c r="A9" s="68" t="s">
        <v>28</v>
      </c>
      <c r="B9" s="69" t="s">
        <v>41</v>
      </c>
      <c r="C9" s="69" t="s">
        <v>48</v>
      </c>
      <c r="D9" s="94" t="s">
        <v>61</v>
      </c>
      <c r="E9" s="69" t="s">
        <v>48</v>
      </c>
      <c r="F9" s="69" t="s">
        <v>48</v>
      </c>
    </row>
    <row r="10" spans="1:6" ht="12.4" customHeight="1" x14ac:dyDescent="0.25">
      <c r="A10" s="68" t="s">
        <v>49</v>
      </c>
      <c r="B10" s="97">
        <v>21</v>
      </c>
      <c r="C10" s="60">
        <v>22.6</v>
      </c>
      <c r="D10" s="98">
        <v>22.1</v>
      </c>
      <c r="E10" s="81">
        <v>22.6</v>
      </c>
      <c r="F10" s="80">
        <v>22.3</v>
      </c>
    </row>
    <row r="11" spans="1:6" ht="12.4" customHeight="1" x14ac:dyDescent="0.25">
      <c r="A11" s="99" t="s">
        <v>14</v>
      </c>
      <c r="B11" s="71"/>
      <c r="C11" s="71"/>
      <c r="D11" s="83"/>
      <c r="E11" s="83"/>
      <c r="F11" s="83"/>
    </row>
    <row r="12" spans="1:6" ht="12.4" customHeight="1" x14ac:dyDescent="0.25">
      <c r="A12" s="50" t="s">
        <v>15</v>
      </c>
      <c r="B12" s="100">
        <v>480</v>
      </c>
      <c r="C12" s="88">
        <v>1240</v>
      </c>
      <c r="D12" s="88">
        <v>1160</v>
      </c>
      <c r="E12" s="88">
        <v>0</v>
      </c>
      <c r="F12" s="88">
        <v>0</v>
      </c>
    </row>
    <row r="13" spans="1:6" ht="12.4" customHeight="1" x14ac:dyDescent="0.25">
      <c r="A13" s="50" t="s">
        <v>16</v>
      </c>
      <c r="B13" s="100">
        <v>720</v>
      </c>
      <c r="C13" s="88">
        <v>240</v>
      </c>
      <c r="D13" s="88">
        <v>1280</v>
      </c>
      <c r="E13" s="88">
        <v>1040</v>
      </c>
      <c r="F13" s="88">
        <v>960</v>
      </c>
    </row>
    <row r="14" spans="1:6" ht="12.4" customHeight="1" x14ac:dyDescent="0.25">
      <c r="A14" s="73" t="s">
        <v>17</v>
      </c>
      <c r="B14" s="101">
        <v>400</v>
      </c>
      <c r="C14" s="89">
        <v>240</v>
      </c>
      <c r="D14" s="89">
        <v>0</v>
      </c>
      <c r="E14" s="89">
        <v>0</v>
      </c>
      <c r="F14" s="88">
        <v>1640</v>
      </c>
    </row>
    <row r="15" spans="1:6" ht="12.4" customHeight="1" x14ac:dyDescent="0.25">
      <c r="A15" s="109" t="s">
        <v>56</v>
      </c>
      <c r="B15" s="69">
        <f>SUM(B12:B14)</f>
        <v>1600</v>
      </c>
      <c r="C15" s="69">
        <f>SUM(C12:C14)</f>
        <v>1720</v>
      </c>
      <c r="D15" s="69">
        <f>SUM(D12:D14)</f>
        <v>2440</v>
      </c>
      <c r="E15" s="69">
        <f>SUM(E12:E14)</f>
        <v>1040</v>
      </c>
      <c r="F15" s="69">
        <f>SUM(F12:F14)</f>
        <v>2600</v>
      </c>
    </row>
    <row r="16" spans="1:6" ht="12.4" customHeight="1" x14ac:dyDescent="0.25">
      <c r="A16" s="102" t="s">
        <v>18</v>
      </c>
      <c r="B16" s="83"/>
      <c r="C16" s="103"/>
      <c r="D16" s="83"/>
      <c r="E16" s="104"/>
      <c r="F16" s="83"/>
    </row>
    <row r="17" spans="1:6" ht="12.4" customHeight="1" x14ac:dyDescent="0.25">
      <c r="A17" s="49" t="s">
        <v>55</v>
      </c>
      <c r="B17" s="88">
        <v>120</v>
      </c>
      <c r="C17" s="105">
        <v>320</v>
      </c>
      <c r="D17" s="88">
        <v>80</v>
      </c>
      <c r="E17" s="106">
        <v>0</v>
      </c>
      <c r="F17" s="51">
        <v>40</v>
      </c>
    </row>
    <row r="18" spans="1:6" ht="12.4" customHeight="1" x14ac:dyDescent="0.25">
      <c r="A18" s="49" t="s">
        <v>64</v>
      </c>
      <c r="B18" s="88">
        <v>0</v>
      </c>
      <c r="C18" s="105">
        <v>240</v>
      </c>
      <c r="D18" s="88">
        <v>0</v>
      </c>
      <c r="E18" s="106">
        <v>0</v>
      </c>
      <c r="F18" s="51">
        <v>0</v>
      </c>
    </row>
    <row r="19" spans="1:6" ht="12.4" customHeight="1" x14ac:dyDescent="0.25">
      <c r="A19" s="50" t="s">
        <v>19</v>
      </c>
      <c r="B19" s="88">
        <v>0</v>
      </c>
      <c r="C19" s="105">
        <v>40</v>
      </c>
      <c r="D19" s="88">
        <v>0</v>
      </c>
      <c r="E19" s="106">
        <v>80</v>
      </c>
      <c r="F19" s="51">
        <v>0</v>
      </c>
    </row>
    <row r="20" spans="1:6" ht="12.4" customHeight="1" x14ac:dyDescent="0.25">
      <c r="A20" s="50" t="s">
        <v>20</v>
      </c>
      <c r="B20" s="88">
        <v>120</v>
      </c>
      <c r="C20" s="105">
        <v>80</v>
      </c>
      <c r="D20" s="88">
        <v>80</v>
      </c>
      <c r="E20" s="106">
        <v>120</v>
      </c>
      <c r="F20" s="51">
        <v>80</v>
      </c>
    </row>
    <row r="21" spans="1:6" ht="12.4" customHeight="1" x14ac:dyDescent="0.25">
      <c r="A21" s="93" t="s">
        <v>62</v>
      </c>
      <c r="B21" s="89">
        <v>40</v>
      </c>
      <c r="C21" s="107">
        <v>0</v>
      </c>
      <c r="D21" s="89">
        <v>80</v>
      </c>
      <c r="E21" s="108">
        <v>40</v>
      </c>
      <c r="F21" s="86">
        <v>0</v>
      </c>
    </row>
    <row r="22" spans="1:6" ht="12.4" customHeight="1" x14ac:dyDescent="0.25">
      <c r="A22" s="109" t="s">
        <v>57</v>
      </c>
      <c r="B22" s="69">
        <f>SUM(B17:B21)</f>
        <v>280</v>
      </c>
      <c r="C22" s="69">
        <f>SUM(C17:C21)</f>
        <v>680</v>
      </c>
      <c r="D22" s="69">
        <f>SUM(D17:D21)</f>
        <v>240</v>
      </c>
      <c r="E22" s="69">
        <f>SUM(E17:E21)</f>
        <v>240</v>
      </c>
      <c r="F22" s="69">
        <f>SUM(F17:F21)</f>
        <v>120</v>
      </c>
    </row>
    <row r="23" spans="1:6" ht="12.4" customHeight="1" x14ac:dyDescent="0.25">
      <c r="A23" s="109" t="s">
        <v>58</v>
      </c>
      <c r="B23" s="69">
        <f>SUM(B15,B22)</f>
        <v>1880</v>
      </c>
      <c r="C23" s="69">
        <f t="shared" ref="C23:F23" si="0">SUM(C15,C22)</f>
        <v>2400</v>
      </c>
      <c r="D23" s="69">
        <f t="shared" si="0"/>
        <v>2680</v>
      </c>
      <c r="E23" s="69">
        <f t="shared" si="0"/>
        <v>1280</v>
      </c>
      <c r="F23" s="69">
        <f t="shared" si="0"/>
        <v>2720</v>
      </c>
    </row>
    <row r="24" spans="1:6" ht="12.4" customHeight="1" x14ac:dyDescent="0.25">
      <c r="A24" s="12" t="s">
        <v>40</v>
      </c>
      <c r="B24" s="12"/>
      <c r="C24" s="12"/>
      <c r="D24" s="12"/>
      <c r="E24" s="12"/>
      <c r="F24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workbookViewId="0">
      <selection activeCell="G35" sqref="G35"/>
    </sheetView>
  </sheetViews>
  <sheetFormatPr baseColWidth="10" defaultRowHeight="15" x14ac:dyDescent="0.25"/>
  <cols>
    <col min="1" max="1" width="29.42578125" customWidth="1"/>
    <col min="2" max="6" width="15.7109375" customWidth="1"/>
  </cols>
  <sheetData>
    <row r="1" spans="1:6" x14ac:dyDescent="0.25">
      <c r="A1" s="90" t="s">
        <v>65</v>
      </c>
      <c r="B1" s="90"/>
      <c r="C1" s="91"/>
      <c r="D1" s="91"/>
      <c r="E1" s="91"/>
      <c r="F1" s="91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7" t="s">
        <v>24</v>
      </c>
      <c r="B3" s="8"/>
      <c r="C3" s="8"/>
      <c r="D3" s="8"/>
      <c r="E3" s="12"/>
      <c r="F3" s="4"/>
    </row>
    <row r="4" spans="1:6" x14ac:dyDescent="0.25">
      <c r="A4" s="9" t="s">
        <v>126</v>
      </c>
      <c r="B4" s="9"/>
      <c r="C4" s="9"/>
      <c r="D4" s="9"/>
      <c r="E4" s="12"/>
      <c r="F4" s="4"/>
    </row>
    <row r="5" spans="1:6" x14ac:dyDescent="0.25">
      <c r="A5" s="10" t="s">
        <v>125</v>
      </c>
      <c r="B5" s="10"/>
      <c r="C5" s="10"/>
      <c r="D5" s="10"/>
      <c r="E5" s="12"/>
      <c r="F5" s="4"/>
    </row>
    <row r="6" spans="1:6" x14ac:dyDescent="0.25">
      <c r="A6" s="12"/>
      <c r="B6" s="12"/>
      <c r="C6" s="13"/>
      <c r="D6" s="12"/>
      <c r="E6" s="12"/>
      <c r="F6" s="4"/>
    </row>
    <row r="7" spans="1:6" s="4" customFormat="1" ht="12" customHeight="1" x14ac:dyDescent="0.25">
      <c r="A7" s="68" t="s">
        <v>26</v>
      </c>
      <c r="B7" s="69" t="s">
        <v>1</v>
      </c>
      <c r="C7" s="69" t="s">
        <v>2</v>
      </c>
      <c r="D7" s="69" t="s">
        <v>3</v>
      </c>
      <c r="E7" s="69" t="s">
        <v>4</v>
      </c>
      <c r="F7" s="69" t="s">
        <v>5</v>
      </c>
    </row>
    <row r="8" spans="1:6" s="4" customFormat="1" ht="12" customHeight="1" x14ac:dyDescent="0.25">
      <c r="A8" s="70" t="s">
        <v>27</v>
      </c>
      <c r="B8" s="95" t="s">
        <v>8</v>
      </c>
      <c r="C8" s="60" t="s">
        <v>9</v>
      </c>
      <c r="D8" s="59" t="s">
        <v>10</v>
      </c>
      <c r="E8" s="60" t="s">
        <v>11</v>
      </c>
      <c r="F8" s="59" t="s">
        <v>12</v>
      </c>
    </row>
    <row r="9" spans="1:6" s="4" customFormat="1" ht="12" customHeight="1" x14ac:dyDescent="0.25">
      <c r="A9" s="68" t="s">
        <v>28</v>
      </c>
      <c r="B9" s="69" t="s">
        <v>48</v>
      </c>
      <c r="C9" s="69" t="s">
        <v>41</v>
      </c>
      <c r="D9" s="69" t="s">
        <v>61</v>
      </c>
      <c r="E9" s="69" t="s">
        <v>48</v>
      </c>
      <c r="F9" s="69" t="s">
        <v>54</v>
      </c>
    </row>
    <row r="10" spans="1:6" s="4" customFormat="1" ht="12" customHeight="1" x14ac:dyDescent="0.25">
      <c r="A10" s="68" t="s">
        <v>49</v>
      </c>
      <c r="B10" s="97">
        <v>20.100000000000001</v>
      </c>
      <c r="C10" s="60">
        <v>20</v>
      </c>
      <c r="D10" s="80">
        <v>20.399999999999999</v>
      </c>
      <c r="E10" s="81">
        <v>20.100000000000001</v>
      </c>
      <c r="F10" s="80">
        <v>19.600000000000001</v>
      </c>
    </row>
    <row r="11" spans="1:6" ht="12" customHeight="1" x14ac:dyDescent="0.25">
      <c r="A11" s="112" t="s">
        <v>14</v>
      </c>
      <c r="B11" s="83"/>
      <c r="C11" s="13"/>
      <c r="D11" s="83"/>
      <c r="E11" s="13"/>
      <c r="F11" s="83"/>
    </row>
    <row r="12" spans="1:6" s="4" customFormat="1" ht="12" customHeight="1" x14ac:dyDescent="0.25">
      <c r="A12" s="33" t="s">
        <v>15</v>
      </c>
      <c r="B12" s="100">
        <v>420</v>
      </c>
      <c r="C12" s="85">
        <v>520</v>
      </c>
      <c r="D12" s="110">
        <v>800</v>
      </c>
      <c r="E12" s="85">
        <v>500</v>
      </c>
      <c r="F12" s="110">
        <v>440</v>
      </c>
    </row>
    <row r="13" spans="1:6" s="4" customFormat="1" ht="12" customHeight="1" x14ac:dyDescent="0.25">
      <c r="A13" s="33" t="s">
        <v>16</v>
      </c>
      <c r="B13" s="100">
        <v>100</v>
      </c>
      <c r="C13" s="85">
        <v>0</v>
      </c>
      <c r="D13" s="110">
        <v>0</v>
      </c>
      <c r="E13" s="85">
        <v>520</v>
      </c>
      <c r="F13" s="110">
        <v>0</v>
      </c>
    </row>
    <row r="14" spans="1:6" s="4" customFormat="1" ht="12" customHeight="1" x14ac:dyDescent="0.25">
      <c r="A14" s="47" t="s">
        <v>17</v>
      </c>
      <c r="B14" s="101">
        <v>0</v>
      </c>
      <c r="C14" s="85">
        <v>0</v>
      </c>
      <c r="D14" s="111">
        <v>120</v>
      </c>
      <c r="E14" s="85">
        <v>0</v>
      </c>
      <c r="F14" s="111">
        <v>0</v>
      </c>
    </row>
    <row r="15" spans="1:6" ht="12" customHeight="1" x14ac:dyDescent="0.25">
      <c r="A15" s="109" t="s">
        <v>56</v>
      </c>
      <c r="B15" s="69">
        <f>SUM(B12:B14)</f>
        <v>520</v>
      </c>
      <c r="C15" s="69">
        <f>SUM(C12:C14)</f>
        <v>520</v>
      </c>
      <c r="D15" s="69">
        <f>SUM(D12:D14)</f>
        <v>920</v>
      </c>
      <c r="E15" s="69">
        <f>SUM(E12:E14)</f>
        <v>1020</v>
      </c>
      <c r="F15" s="69">
        <f>SUM(F12:F14)</f>
        <v>440</v>
      </c>
    </row>
    <row r="16" spans="1:6" ht="12" customHeight="1" x14ac:dyDescent="0.25">
      <c r="A16" s="113" t="s">
        <v>18</v>
      </c>
      <c r="B16" s="83"/>
      <c r="C16" s="114"/>
      <c r="D16" s="83"/>
      <c r="E16" s="114"/>
      <c r="F16" s="83"/>
    </row>
    <row r="17" spans="1:6" s="4" customFormat="1" ht="12" customHeight="1" x14ac:dyDescent="0.25">
      <c r="A17" s="47" t="s">
        <v>64</v>
      </c>
      <c r="B17" s="110">
        <v>0</v>
      </c>
      <c r="C17" s="85">
        <v>0</v>
      </c>
      <c r="D17" s="110">
        <v>40</v>
      </c>
      <c r="E17" s="85">
        <v>0</v>
      </c>
      <c r="F17" s="51">
        <v>0</v>
      </c>
    </row>
    <row r="18" spans="1:6" s="4" customFormat="1" ht="12" customHeight="1" x14ac:dyDescent="0.25">
      <c r="A18" s="33" t="s">
        <v>19</v>
      </c>
      <c r="B18" s="110">
        <v>0</v>
      </c>
      <c r="C18" s="85">
        <v>0</v>
      </c>
      <c r="D18" s="110">
        <v>20</v>
      </c>
      <c r="E18" s="85">
        <v>0</v>
      </c>
      <c r="F18" s="51">
        <v>0</v>
      </c>
    </row>
    <row r="19" spans="1:6" s="4" customFormat="1" ht="12" customHeight="1" x14ac:dyDescent="0.25">
      <c r="A19" s="33" t="s">
        <v>20</v>
      </c>
      <c r="B19" s="110">
        <v>0</v>
      </c>
      <c r="C19" s="85">
        <v>40</v>
      </c>
      <c r="D19" s="110">
        <v>0</v>
      </c>
      <c r="E19" s="85">
        <v>20</v>
      </c>
      <c r="F19" s="51">
        <v>40</v>
      </c>
    </row>
    <row r="20" spans="1:6" s="4" customFormat="1" ht="12" customHeight="1" x14ac:dyDescent="0.25">
      <c r="A20" s="33" t="s">
        <v>21</v>
      </c>
      <c r="B20" s="110">
        <v>20</v>
      </c>
      <c r="C20" s="85">
        <v>0</v>
      </c>
      <c r="D20" s="110">
        <v>0</v>
      </c>
      <c r="E20" s="85">
        <v>0</v>
      </c>
      <c r="F20" s="51">
        <v>0</v>
      </c>
    </row>
    <row r="21" spans="1:6" s="4" customFormat="1" ht="12" customHeight="1" x14ac:dyDescent="0.25">
      <c r="A21" s="33" t="s">
        <v>23</v>
      </c>
      <c r="B21" s="110">
        <v>0</v>
      </c>
      <c r="C21" s="85">
        <v>0</v>
      </c>
      <c r="D21" s="110">
        <v>20</v>
      </c>
      <c r="E21" s="85">
        <v>40</v>
      </c>
      <c r="F21" s="51">
        <v>0</v>
      </c>
    </row>
    <row r="22" spans="1:6" ht="12" customHeight="1" x14ac:dyDescent="0.25">
      <c r="A22" s="109" t="s">
        <v>57</v>
      </c>
      <c r="B22" s="69">
        <f>SUM(B17:B21)</f>
        <v>20</v>
      </c>
      <c r="C22" s="69">
        <f>SUM(C17:C21)</f>
        <v>40</v>
      </c>
      <c r="D22" s="69">
        <f>SUM(D17:D21)</f>
        <v>80</v>
      </c>
      <c r="E22" s="69">
        <f>SUM(E17:E21)</f>
        <v>60</v>
      </c>
      <c r="F22" s="69">
        <f>SUM(F17:F21)</f>
        <v>40</v>
      </c>
    </row>
    <row r="23" spans="1:6" s="4" customFormat="1" ht="12" customHeight="1" x14ac:dyDescent="0.25">
      <c r="A23" s="109" t="s">
        <v>58</v>
      </c>
      <c r="B23" s="69">
        <f>SUM(B15,B22)</f>
        <v>540</v>
      </c>
      <c r="C23" s="69">
        <f t="shared" ref="C23:F23" si="0">SUM(C15,C22)</f>
        <v>560</v>
      </c>
      <c r="D23" s="69">
        <f t="shared" si="0"/>
        <v>1000</v>
      </c>
      <c r="E23" s="69">
        <f t="shared" si="0"/>
        <v>1080</v>
      </c>
      <c r="F23" s="69">
        <f t="shared" si="0"/>
        <v>480</v>
      </c>
    </row>
    <row r="24" spans="1:6" s="4" customFormat="1" ht="12" customHeight="1" x14ac:dyDescent="0.25">
      <c r="A24" s="12" t="s">
        <v>40</v>
      </c>
      <c r="B24" s="12"/>
      <c r="C24" s="12"/>
      <c r="D24" s="12"/>
      <c r="E24" s="12"/>
      <c r="F24" s="12"/>
    </row>
    <row r="25" spans="1:6" ht="12" customHeight="1" x14ac:dyDescent="0.25">
      <c r="A25" s="12"/>
      <c r="B25" s="12" t="s">
        <v>66</v>
      </c>
      <c r="C25" s="12"/>
      <c r="D25" s="12"/>
      <c r="E25" s="12"/>
      <c r="F25" s="12"/>
    </row>
    <row r="26" spans="1:6" ht="12" customHeigh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I26" sqref="I26"/>
    </sheetView>
  </sheetViews>
  <sheetFormatPr baseColWidth="10" defaultRowHeight="15" x14ac:dyDescent="0.25"/>
  <cols>
    <col min="1" max="1" width="35.42578125" customWidth="1"/>
    <col min="2" max="5" width="17.7109375" customWidth="1"/>
  </cols>
  <sheetData>
    <row r="1" spans="1:5" x14ac:dyDescent="0.25">
      <c r="A1" s="90" t="s">
        <v>67</v>
      </c>
      <c r="B1" s="90"/>
      <c r="C1" s="91"/>
      <c r="D1" s="91"/>
      <c r="E1" s="91"/>
    </row>
    <row r="2" spans="1:5" x14ac:dyDescent="0.25">
      <c r="A2" s="10"/>
      <c r="B2" s="10"/>
      <c r="C2" s="10"/>
      <c r="D2" s="10"/>
      <c r="E2" s="10"/>
    </row>
    <row r="3" spans="1:5" x14ac:dyDescent="0.25">
      <c r="A3" s="7" t="s">
        <v>24</v>
      </c>
      <c r="B3" s="8"/>
      <c r="C3" s="8"/>
      <c r="D3" s="12"/>
      <c r="E3" s="4"/>
    </row>
    <row r="4" spans="1:5" x14ac:dyDescent="0.25">
      <c r="A4" s="9" t="s">
        <v>127</v>
      </c>
      <c r="B4" s="9"/>
      <c r="C4" s="9"/>
      <c r="D4" s="12"/>
      <c r="E4" s="4"/>
    </row>
    <row r="5" spans="1:5" x14ac:dyDescent="0.25">
      <c r="A5" s="10" t="s">
        <v>128</v>
      </c>
      <c r="B5" s="10"/>
      <c r="C5" s="10"/>
      <c r="D5" s="12"/>
      <c r="E5" s="4"/>
    </row>
    <row r="7" spans="1:5" ht="13.5" customHeight="1" x14ac:dyDescent="0.25">
      <c r="A7" s="68" t="s">
        <v>26</v>
      </c>
      <c r="B7" s="116" t="s">
        <v>1</v>
      </c>
      <c r="C7" s="69" t="s">
        <v>3</v>
      </c>
      <c r="D7" s="116" t="s">
        <v>4</v>
      </c>
      <c r="E7" s="69" t="s">
        <v>5</v>
      </c>
    </row>
    <row r="8" spans="1:5" ht="13.5" customHeight="1" x14ac:dyDescent="0.25">
      <c r="A8" s="70" t="s">
        <v>27</v>
      </c>
      <c r="B8" s="117" t="s">
        <v>8</v>
      </c>
      <c r="C8" s="59" t="s">
        <v>10</v>
      </c>
      <c r="D8" s="119" t="s">
        <v>11</v>
      </c>
      <c r="E8" s="59" t="s">
        <v>12</v>
      </c>
    </row>
    <row r="9" spans="1:5" ht="13.5" customHeight="1" x14ac:dyDescent="0.25">
      <c r="A9" s="68" t="s">
        <v>28</v>
      </c>
      <c r="B9" s="116" t="s">
        <v>68</v>
      </c>
      <c r="C9" s="69" t="s">
        <v>69</v>
      </c>
      <c r="D9" s="116" t="s">
        <v>70</v>
      </c>
      <c r="E9" s="69" t="s">
        <v>70</v>
      </c>
    </row>
    <row r="10" spans="1:5" ht="13.5" customHeight="1" x14ac:dyDescent="0.25">
      <c r="A10" s="68" t="s">
        <v>49</v>
      </c>
      <c r="B10" s="118">
        <v>20.5</v>
      </c>
      <c r="C10" s="80">
        <v>19.7</v>
      </c>
      <c r="D10" s="120">
        <v>20.100000000000001</v>
      </c>
      <c r="E10" s="80">
        <v>19.8</v>
      </c>
    </row>
    <row r="11" spans="1:5" ht="13.5" customHeight="1" x14ac:dyDescent="0.25">
      <c r="A11" s="99" t="s">
        <v>14</v>
      </c>
      <c r="B11" s="13"/>
      <c r="C11" s="71"/>
      <c r="D11" s="13"/>
      <c r="E11" s="71"/>
    </row>
    <row r="12" spans="1:5" ht="13.5" customHeight="1" x14ac:dyDescent="0.25">
      <c r="A12" s="50" t="s">
        <v>15</v>
      </c>
      <c r="B12" s="121">
        <v>2440</v>
      </c>
      <c r="C12" s="100">
        <v>5400</v>
      </c>
      <c r="D12" s="121">
        <v>4560</v>
      </c>
      <c r="E12" s="100">
        <v>3840</v>
      </c>
    </row>
    <row r="13" spans="1:5" ht="13.5" customHeight="1" x14ac:dyDescent="0.25">
      <c r="A13" s="50" t="s">
        <v>16</v>
      </c>
      <c r="B13" s="121">
        <v>1080</v>
      </c>
      <c r="C13" s="100">
        <v>0</v>
      </c>
      <c r="D13" s="121">
        <v>0</v>
      </c>
      <c r="E13" s="100">
        <v>0</v>
      </c>
    </row>
    <row r="14" spans="1:5" ht="13.5" customHeight="1" x14ac:dyDescent="0.25">
      <c r="A14" s="109" t="s">
        <v>56</v>
      </c>
      <c r="B14" s="116">
        <f>SUM(B12:B13)</f>
        <v>3520</v>
      </c>
      <c r="C14" s="69">
        <f>SUM(C12:C13)</f>
        <v>5400</v>
      </c>
      <c r="D14" s="116">
        <f>SUM(D12:D13)</f>
        <v>4560</v>
      </c>
      <c r="E14" s="69">
        <f>SUM(E12:E13)</f>
        <v>3840</v>
      </c>
    </row>
    <row r="15" spans="1:5" ht="13.5" customHeight="1" x14ac:dyDescent="0.25">
      <c r="A15" s="102" t="s">
        <v>18</v>
      </c>
      <c r="B15" s="114"/>
      <c r="C15" s="83"/>
      <c r="D15" s="114"/>
      <c r="E15" s="83"/>
    </row>
    <row r="16" spans="1:5" ht="13.5" customHeight="1" x14ac:dyDescent="0.25">
      <c r="A16" s="50" t="s">
        <v>20</v>
      </c>
      <c r="B16" s="85">
        <v>80</v>
      </c>
      <c r="C16" s="115">
        <v>0</v>
      </c>
      <c r="D16" s="85">
        <v>40</v>
      </c>
      <c r="E16" s="115">
        <v>0</v>
      </c>
    </row>
    <row r="17" spans="1:5" ht="13.5" customHeight="1" x14ac:dyDescent="0.25">
      <c r="A17" s="50" t="s">
        <v>21</v>
      </c>
      <c r="B17" s="85">
        <v>40</v>
      </c>
      <c r="C17" s="115">
        <v>0</v>
      </c>
      <c r="D17" s="85">
        <v>0</v>
      </c>
      <c r="E17" s="115">
        <v>20</v>
      </c>
    </row>
    <row r="18" spans="1:5" ht="13.5" customHeight="1" x14ac:dyDescent="0.25">
      <c r="A18" s="109" t="s">
        <v>57</v>
      </c>
      <c r="B18" s="116">
        <f>SUM(B16:B17)</f>
        <v>120</v>
      </c>
      <c r="C18" s="69">
        <f>SUM(C16:C17)</f>
        <v>0</v>
      </c>
      <c r="D18" s="116">
        <f>SUM(D16:D17)</f>
        <v>40</v>
      </c>
      <c r="E18" s="69">
        <f>SUM(E16:E17)</f>
        <v>20</v>
      </c>
    </row>
    <row r="19" spans="1:5" ht="13.5" customHeight="1" x14ac:dyDescent="0.25">
      <c r="A19" s="109" t="s">
        <v>58</v>
      </c>
      <c r="B19" s="116">
        <f>SUM(B14,B18)</f>
        <v>3640</v>
      </c>
      <c r="C19" s="69">
        <f>SUM(C14,C18)</f>
        <v>5400</v>
      </c>
      <c r="D19" s="116">
        <f>SUM(D14,D18)</f>
        <v>4600</v>
      </c>
      <c r="E19" s="69">
        <f>SUM(E14,E18)</f>
        <v>3860</v>
      </c>
    </row>
    <row r="20" spans="1:5" ht="13.5" customHeight="1" x14ac:dyDescent="0.25">
      <c r="A20" s="12" t="s">
        <v>40</v>
      </c>
      <c r="B20" s="12"/>
      <c r="C20" s="12"/>
      <c r="D20" s="12"/>
      <c r="E20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>
      <selection activeCell="D22" sqref="D22"/>
    </sheetView>
  </sheetViews>
  <sheetFormatPr baseColWidth="10" defaultRowHeight="15" x14ac:dyDescent="0.25"/>
  <cols>
    <col min="1" max="1" width="29.7109375" customWidth="1"/>
    <col min="2" max="5" width="18.7109375" customWidth="1"/>
  </cols>
  <sheetData>
    <row r="1" spans="1:6" x14ac:dyDescent="0.25">
      <c r="A1" s="6" t="s">
        <v>71</v>
      </c>
      <c r="B1" s="7"/>
      <c r="C1" s="7"/>
      <c r="D1" s="7"/>
      <c r="E1" s="4"/>
      <c r="F1" s="4"/>
    </row>
    <row r="2" spans="1:6" x14ac:dyDescent="0.25">
      <c r="A2" s="6"/>
      <c r="B2" s="7"/>
      <c r="C2" s="7"/>
      <c r="D2" s="7"/>
      <c r="E2" s="7"/>
      <c r="F2" s="7"/>
    </row>
    <row r="3" spans="1:6" x14ac:dyDescent="0.25">
      <c r="A3" s="7" t="s">
        <v>24</v>
      </c>
      <c r="B3" s="8"/>
      <c r="C3" s="8"/>
      <c r="D3" s="8"/>
      <c r="E3" s="7"/>
      <c r="F3" s="7"/>
    </row>
    <row r="4" spans="1:6" x14ac:dyDescent="0.25">
      <c r="A4" s="9" t="s">
        <v>129</v>
      </c>
      <c r="B4" s="9"/>
      <c r="C4" s="9"/>
      <c r="D4" s="9"/>
      <c r="E4" s="7"/>
      <c r="F4" s="7"/>
    </row>
    <row r="5" spans="1:6" x14ac:dyDescent="0.25">
      <c r="A5" s="10" t="s">
        <v>130</v>
      </c>
      <c r="B5" s="10"/>
      <c r="C5" s="10"/>
      <c r="D5" s="10"/>
      <c r="E5" s="7"/>
      <c r="F5" s="7"/>
    </row>
    <row r="6" spans="1:6" x14ac:dyDescent="0.25">
      <c r="A6" s="7"/>
      <c r="B6" s="7"/>
      <c r="C6" s="124"/>
      <c r="D6" s="7"/>
      <c r="E6" s="7"/>
      <c r="F6" s="7"/>
    </row>
    <row r="7" spans="1:6" ht="13.15" customHeight="1" x14ac:dyDescent="0.25">
      <c r="A7" s="68" t="s">
        <v>26</v>
      </c>
      <c r="B7" s="69" t="s">
        <v>2</v>
      </c>
      <c r="C7" s="69" t="s">
        <v>3</v>
      </c>
      <c r="D7" s="69" t="s">
        <v>4</v>
      </c>
      <c r="E7" s="69" t="s">
        <v>5</v>
      </c>
      <c r="F7" s="4"/>
    </row>
    <row r="8" spans="1:6" ht="13.15" customHeight="1" x14ac:dyDescent="0.25">
      <c r="A8" s="70" t="s">
        <v>47</v>
      </c>
      <c r="B8" s="125" t="s">
        <v>9</v>
      </c>
      <c r="C8" s="126" t="s">
        <v>10</v>
      </c>
      <c r="D8" s="125" t="s">
        <v>11</v>
      </c>
      <c r="E8" s="126" t="s">
        <v>12</v>
      </c>
      <c r="F8" s="4"/>
    </row>
    <row r="9" spans="1:6" ht="13.15" customHeight="1" x14ac:dyDescent="0.25">
      <c r="A9" s="68" t="s">
        <v>28</v>
      </c>
      <c r="B9" s="125" t="s">
        <v>144</v>
      </c>
      <c r="C9" s="125" t="s">
        <v>72</v>
      </c>
      <c r="D9" s="125" t="s">
        <v>73</v>
      </c>
      <c r="E9" s="126" t="s">
        <v>73</v>
      </c>
      <c r="F9" s="4"/>
    </row>
    <row r="10" spans="1:6" ht="13.15" customHeight="1" x14ac:dyDescent="0.25">
      <c r="A10" s="68" t="s">
        <v>49</v>
      </c>
      <c r="B10" s="125">
        <v>17.8</v>
      </c>
      <c r="C10" s="127">
        <v>18</v>
      </c>
      <c r="D10" s="127">
        <v>18.100000000000001</v>
      </c>
      <c r="E10" s="128">
        <v>17.600000000000001</v>
      </c>
      <c r="F10" s="4"/>
    </row>
    <row r="11" spans="1:6" ht="13.15" customHeight="1" x14ac:dyDescent="0.25">
      <c r="A11" s="82" t="s">
        <v>14</v>
      </c>
      <c r="B11" s="114"/>
      <c r="C11" s="83"/>
      <c r="D11" s="114"/>
      <c r="E11" s="83"/>
      <c r="F11" s="4"/>
    </row>
    <row r="12" spans="1:6" ht="13.15" customHeight="1" x14ac:dyDescent="0.25">
      <c r="A12" s="50" t="s">
        <v>15</v>
      </c>
      <c r="B12" s="85">
        <v>400</v>
      </c>
      <c r="C12" s="122">
        <v>640</v>
      </c>
      <c r="D12" s="85">
        <v>720</v>
      </c>
      <c r="E12" s="51">
        <v>0</v>
      </c>
      <c r="F12" s="4"/>
    </row>
    <row r="13" spans="1:6" ht="13.15" customHeight="1" x14ac:dyDescent="0.25">
      <c r="A13" s="93" t="s">
        <v>16</v>
      </c>
      <c r="B13" s="85">
        <v>0</v>
      </c>
      <c r="C13" s="123">
        <v>560</v>
      </c>
      <c r="D13" s="85">
        <v>600</v>
      </c>
      <c r="E13" s="86">
        <v>240</v>
      </c>
      <c r="F13" s="4"/>
    </row>
    <row r="14" spans="1:6" ht="13.15" customHeight="1" x14ac:dyDescent="0.25">
      <c r="A14" s="84" t="s">
        <v>56</v>
      </c>
      <c r="B14" s="69">
        <f>SUM(B12:B13)</f>
        <v>400</v>
      </c>
      <c r="C14" s="69">
        <f>SUM(C12:C13)</f>
        <v>1200</v>
      </c>
      <c r="D14" s="69">
        <f>SUM(D12:D13)</f>
        <v>1320</v>
      </c>
      <c r="E14" s="69">
        <f>SUM(E12:E13)</f>
        <v>240</v>
      </c>
      <c r="F14" s="4"/>
    </row>
    <row r="15" spans="1:6" ht="13.15" customHeight="1" x14ac:dyDescent="0.25">
      <c r="A15" s="83" t="s">
        <v>18</v>
      </c>
      <c r="B15" s="114"/>
      <c r="C15" s="83"/>
      <c r="D15" s="114"/>
      <c r="E15" s="83"/>
      <c r="F15" s="4"/>
    </row>
    <row r="16" spans="1:6" ht="13.15" customHeight="1" x14ac:dyDescent="0.25">
      <c r="A16" s="50" t="s">
        <v>19</v>
      </c>
      <c r="B16" s="85">
        <v>0</v>
      </c>
      <c r="C16" s="122">
        <v>0</v>
      </c>
      <c r="D16" s="85">
        <v>40</v>
      </c>
      <c r="E16" s="51">
        <v>0</v>
      </c>
      <c r="F16" s="4"/>
    </row>
    <row r="17" spans="1:6" ht="13.15" customHeight="1" x14ac:dyDescent="0.25">
      <c r="A17" s="93" t="s">
        <v>21</v>
      </c>
      <c r="B17" s="85">
        <v>40</v>
      </c>
      <c r="C17" s="123">
        <v>0</v>
      </c>
      <c r="D17" s="85">
        <v>0</v>
      </c>
      <c r="E17" s="86">
        <v>40</v>
      </c>
      <c r="F17" s="4"/>
    </row>
    <row r="18" spans="1:6" ht="13.15" customHeight="1" x14ac:dyDescent="0.25">
      <c r="A18" s="68" t="s">
        <v>57</v>
      </c>
      <c r="B18" s="69">
        <f>SUM(B16:B17)</f>
        <v>40</v>
      </c>
      <c r="C18" s="69">
        <f>SUM(C16:C17)</f>
        <v>0</v>
      </c>
      <c r="D18" s="69">
        <f>SUM(D16:D17)</f>
        <v>40</v>
      </c>
      <c r="E18" s="69">
        <f>SUM(E16:E17)</f>
        <v>40</v>
      </c>
      <c r="F18" s="4"/>
    </row>
    <row r="19" spans="1:6" ht="13.15" customHeight="1" x14ac:dyDescent="0.25">
      <c r="A19" s="68" t="s">
        <v>58</v>
      </c>
      <c r="B19" s="69">
        <f>SUM(B14:B17)</f>
        <v>440</v>
      </c>
      <c r="C19" s="69">
        <f>SUM(C14:C17)</f>
        <v>1200</v>
      </c>
      <c r="D19" s="69">
        <f>SUM(D14:D17)</f>
        <v>1360</v>
      </c>
      <c r="E19" s="69">
        <f>SUM(E14:E17)</f>
        <v>280</v>
      </c>
      <c r="F19" s="4"/>
    </row>
    <row r="20" spans="1:6" ht="13.15" customHeight="1" x14ac:dyDescent="0.25">
      <c r="A20" s="12" t="s">
        <v>40</v>
      </c>
      <c r="B20" s="12"/>
      <c r="C20" s="12"/>
      <c r="D20" s="12"/>
      <c r="E20" s="12"/>
      <c r="F20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activeCell="I27" sqref="I27"/>
    </sheetView>
  </sheetViews>
  <sheetFormatPr baseColWidth="10" defaultColWidth="11.5703125" defaultRowHeight="15" x14ac:dyDescent="0.25"/>
  <cols>
    <col min="1" max="1" width="29.7109375" style="4" customWidth="1"/>
    <col min="2" max="7" width="12.7109375" style="4" customWidth="1"/>
    <col min="8" max="16384" width="11.5703125" style="4"/>
  </cols>
  <sheetData>
    <row r="1" spans="1:7" x14ac:dyDescent="0.25">
      <c r="A1" s="6" t="s">
        <v>74</v>
      </c>
      <c r="B1" s="7"/>
      <c r="C1" s="7"/>
      <c r="D1" s="7"/>
    </row>
    <row r="2" spans="1:7" x14ac:dyDescent="0.25">
      <c r="A2" s="6"/>
      <c r="B2" s="7"/>
      <c r="C2" s="7"/>
      <c r="D2" s="7"/>
      <c r="E2" s="7"/>
      <c r="F2" s="7"/>
    </row>
    <row r="3" spans="1:7" x14ac:dyDescent="0.25">
      <c r="A3" s="7" t="s">
        <v>24</v>
      </c>
      <c r="B3" s="8"/>
      <c r="C3" s="8"/>
      <c r="D3" s="8"/>
      <c r="E3" s="7"/>
      <c r="F3" s="7"/>
    </row>
    <row r="4" spans="1:7" x14ac:dyDescent="0.25">
      <c r="A4" s="9" t="s">
        <v>131</v>
      </c>
      <c r="B4" s="9"/>
      <c r="C4" s="9"/>
      <c r="D4" s="9"/>
      <c r="E4" s="7"/>
      <c r="F4" s="7"/>
    </row>
    <row r="5" spans="1:7" x14ac:dyDescent="0.25">
      <c r="A5" s="10" t="s">
        <v>132</v>
      </c>
      <c r="B5" s="10"/>
      <c r="C5" s="10"/>
      <c r="D5" s="10"/>
      <c r="E5" s="7"/>
      <c r="F5" s="7"/>
    </row>
    <row r="6" spans="1:7" x14ac:dyDescent="0.25">
      <c r="A6" s="7"/>
      <c r="B6" s="7"/>
      <c r="C6" s="124"/>
      <c r="D6" s="7"/>
      <c r="E6" s="7"/>
      <c r="F6" s="7"/>
    </row>
    <row r="7" spans="1:7" ht="13.15" customHeight="1" x14ac:dyDescent="0.25">
      <c r="A7" s="68" t="s">
        <v>26</v>
      </c>
      <c r="B7" s="17" t="s">
        <v>0</v>
      </c>
      <c r="C7" s="17" t="s">
        <v>1</v>
      </c>
      <c r="D7" s="69" t="s">
        <v>2</v>
      </c>
      <c r="E7" s="69" t="s">
        <v>3</v>
      </c>
      <c r="F7" s="69" t="s">
        <v>4</v>
      </c>
      <c r="G7" s="69" t="s">
        <v>5</v>
      </c>
    </row>
    <row r="8" spans="1:7" ht="13.15" customHeight="1" x14ac:dyDescent="0.25">
      <c r="A8" s="70" t="s">
        <v>47</v>
      </c>
      <c r="B8" s="22" t="s">
        <v>7</v>
      </c>
      <c r="C8" s="22" t="s">
        <v>8</v>
      </c>
      <c r="D8" s="60" t="s">
        <v>9</v>
      </c>
      <c r="E8" s="59" t="s">
        <v>10</v>
      </c>
      <c r="F8" s="60" t="s">
        <v>11</v>
      </c>
      <c r="G8" s="59" t="s">
        <v>12</v>
      </c>
    </row>
    <row r="9" spans="1:7" ht="13.15" customHeight="1" x14ac:dyDescent="0.25">
      <c r="A9" s="68" t="s">
        <v>28</v>
      </c>
      <c r="B9" s="22" t="s">
        <v>75</v>
      </c>
      <c r="C9" s="22" t="s">
        <v>76</v>
      </c>
      <c r="D9" s="66" t="s">
        <v>68</v>
      </c>
      <c r="E9" s="66" t="s">
        <v>68</v>
      </c>
      <c r="F9" s="66" t="s">
        <v>70</v>
      </c>
      <c r="G9" s="66" t="s">
        <v>77</v>
      </c>
    </row>
    <row r="10" spans="1:7" ht="13.15" customHeight="1" x14ac:dyDescent="0.25">
      <c r="A10" s="68" t="s">
        <v>49</v>
      </c>
      <c r="B10" s="69">
        <v>19.2</v>
      </c>
      <c r="C10" s="69">
        <v>19.399999999999999</v>
      </c>
      <c r="D10" s="60">
        <v>19.5</v>
      </c>
      <c r="E10" s="80">
        <v>19.7</v>
      </c>
      <c r="F10" s="81">
        <v>19.8</v>
      </c>
      <c r="G10" s="80">
        <v>19.399999999999999</v>
      </c>
    </row>
    <row r="11" spans="1:7" ht="13.15" customHeight="1" x14ac:dyDescent="0.25">
      <c r="A11" s="82" t="s">
        <v>14</v>
      </c>
      <c r="B11" s="114"/>
      <c r="C11" s="83"/>
      <c r="D11" s="114"/>
      <c r="E11" s="83"/>
      <c r="F11" s="130"/>
      <c r="G11" s="129"/>
    </row>
    <row r="12" spans="1:7" ht="13.15" customHeight="1" x14ac:dyDescent="0.25">
      <c r="A12" s="50" t="s">
        <v>15</v>
      </c>
      <c r="B12" s="85">
        <v>0</v>
      </c>
      <c r="C12" s="122">
        <v>1040</v>
      </c>
      <c r="D12" s="85">
        <v>0</v>
      </c>
      <c r="E12" s="51">
        <v>0</v>
      </c>
      <c r="F12" s="131">
        <v>360</v>
      </c>
      <c r="G12" s="132">
        <v>520</v>
      </c>
    </row>
    <row r="13" spans="1:7" ht="13.15" customHeight="1" x14ac:dyDescent="0.25">
      <c r="A13" s="50" t="s">
        <v>16</v>
      </c>
      <c r="B13" s="85">
        <v>360</v>
      </c>
      <c r="C13" s="122">
        <v>0</v>
      </c>
      <c r="D13" s="85">
        <v>640</v>
      </c>
      <c r="E13" s="51">
        <v>240</v>
      </c>
      <c r="F13" s="131">
        <v>0</v>
      </c>
      <c r="G13" s="132">
        <v>0</v>
      </c>
    </row>
    <row r="14" spans="1:7" ht="13.15" customHeight="1" x14ac:dyDescent="0.25">
      <c r="A14" s="109" t="s">
        <v>56</v>
      </c>
      <c r="B14" s="69">
        <f>SUM(B12:B13)</f>
        <v>360</v>
      </c>
      <c r="C14" s="69">
        <f>SUM(C12:C13)</f>
        <v>1040</v>
      </c>
      <c r="D14" s="69">
        <f>SUM(D12:D13)</f>
        <v>640</v>
      </c>
      <c r="E14" s="69">
        <f>SUM(E12:E13)</f>
        <v>240</v>
      </c>
      <c r="F14" s="69">
        <f t="shared" ref="F14:G14" si="0">SUM(F12:F13)</f>
        <v>360</v>
      </c>
      <c r="G14" s="69">
        <f t="shared" si="0"/>
        <v>520</v>
      </c>
    </row>
    <row r="15" spans="1:7" ht="13.15" customHeight="1" x14ac:dyDescent="0.25">
      <c r="A15" s="71" t="s">
        <v>18</v>
      </c>
      <c r="B15" s="121"/>
      <c r="C15" s="100"/>
      <c r="D15" s="121"/>
      <c r="E15" s="100"/>
      <c r="F15" s="131"/>
      <c r="G15" s="132"/>
    </row>
    <row r="16" spans="1:7" ht="13.15" customHeight="1" x14ac:dyDescent="0.25">
      <c r="A16" s="50" t="s">
        <v>20</v>
      </c>
      <c r="B16" s="85">
        <v>0</v>
      </c>
      <c r="C16" s="122">
        <v>0</v>
      </c>
      <c r="D16" s="85">
        <v>0</v>
      </c>
      <c r="E16" s="51">
        <v>0</v>
      </c>
      <c r="F16" s="131">
        <v>40</v>
      </c>
      <c r="G16" s="132">
        <v>0</v>
      </c>
    </row>
    <row r="17" spans="1:7" ht="13.15" customHeight="1" x14ac:dyDescent="0.25">
      <c r="A17" s="50" t="s">
        <v>21</v>
      </c>
      <c r="B17" s="85">
        <v>0</v>
      </c>
      <c r="C17" s="122">
        <v>0</v>
      </c>
      <c r="D17" s="85">
        <v>40</v>
      </c>
      <c r="E17" s="51">
        <v>40</v>
      </c>
      <c r="F17" s="131">
        <v>0</v>
      </c>
      <c r="G17" s="132">
        <v>0</v>
      </c>
    </row>
    <row r="18" spans="1:7" ht="13.15" customHeight="1" x14ac:dyDescent="0.25">
      <c r="A18" s="68" t="s">
        <v>57</v>
      </c>
      <c r="B18" s="69">
        <f>SUM(B16:B17)</f>
        <v>0</v>
      </c>
      <c r="C18" s="69">
        <f>SUM(C16:C17)</f>
        <v>0</v>
      </c>
      <c r="D18" s="69">
        <f>SUM(D16:D17)</f>
        <v>40</v>
      </c>
      <c r="E18" s="69">
        <f>SUM(E16:E17)</f>
        <v>40</v>
      </c>
      <c r="F18" s="69">
        <f t="shared" ref="F18:G18" si="1">SUM(F16:F17)</f>
        <v>40</v>
      </c>
      <c r="G18" s="69">
        <f t="shared" si="1"/>
        <v>0</v>
      </c>
    </row>
    <row r="19" spans="1:7" ht="13.15" customHeight="1" x14ac:dyDescent="0.25">
      <c r="A19" s="68" t="s">
        <v>58</v>
      </c>
      <c r="B19" s="69">
        <f>SUM(B14,B18)</f>
        <v>360</v>
      </c>
      <c r="C19" s="69">
        <f t="shared" ref="C19:G19" si="2">SUM(C14,C18)</f>
        <v>1040</v>
      </c>
      <c r="D19" s="69">
        <f t="shared" si="2"/>
        <v>680</v>
      </c>
      <c r="E19" s="69">
        <f t="shared" si="2"/>
        <v>280</v>
      </c>
      <c r="F19" s="69">
        <f t="shared" si="2"/>
        <v>400</v>
      </c>
      <c r="G19" s="69">
        <f t="shared" si="2"/>
        <v>520</v>
      </c>
    </row>
    <row r="20" spans="1:7" ht="13.15" customHeight="1" x14ac:dyDescent="0.25">
      <c r="A20" s="12" t="s">
        <v>40</v>
      </c>
      <c r="B20" s="12"/>
      <c r="C20" s="12"/>
      <c r="D20" s="12"/>
      <c r="E20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D9" sqref="D9"/>
    </sheetView>
  </sheetViews>
  <sheetFormatPr baseColWidth="10" defaultRowHeight="15" x14ac:dyDescent="0.25"/>
  <cols>
    <col min="1" max="1" width="36.42578125" customWidth="1"/>
    <col min="2" max="6" width="17.7109375" customWidth="1"/>
  </cols>
  <sheetData>
    <row r="1" spans="1:6" x14ac:dyDescent="0.25">
      <c r="A1" s="90" t="s">
        <v>78</v>
      </c>
      <c r="B1" s="91"/>
      <c r="C1" s="91"/>
      <c r="D1" s="91"/>
    </row>
    <row r="2" spans="1:6" x14ac:dyDescent="0.25">
      <c r="A2" s="10"/>
      <c r="B2" s="10"/>
      <c r="C2" s="10"/>
      <c r="D2" s="10"/>
    </row>
    <row r="3" spans="1:6" x14ac:dyDescent="0.25">
      <c r="A3" s="10" t="s">
        <v>24</v>
      </c>
      <c r="B3" s="10"/>
      <c r="C3" s="10"/>
      <c r="D3" s="10"/>
    </row>
    <row r="4" spans="1:6" x14ac:dyDescent="0.25">
      <c r="A4" s="92" t="s">
        <v>133</v>
      </c>
      <c r="B4" s="92"/>
      <c r="C4" s="10"/>
      <c r="D4" s="10"/>
    </row>
    <row r="5" spans="1:6" x14ac:dyDescent="0.25">
      <c r="A5" s="10" t="s">
        <v>134</v>
      </c>
      <c r="B5" s="10"/>
      <c r="C5" s="10"/>
      <c r="D5" s="10"/>
    </row>
    <row r="7" spans="1:6" s="144" customFormat="1" ht="13.5" customHeight="1" x14ac:dyDescent="0.2">
      <c r="A7" s="138" t="s">
        <v>26</v>
      </c>
      <c r="B7" s="133" t="s">
        <v>1</v>
      </c>
      <c r="C7" s="133" t="s">
        <v>2</v>
      </c>
      <c r="D7" s="133" t="s">
        <v>3</v>
      </c>
      <c r="E7" s="133" t="s">
        <v>4</v>
      </c>
      <c r="F7" s="133" t="s">
        <v>5</v>
      </c>
    </row>
    <row r="8" spans="1:6" s="144" customFormat="1" ht="13.5" customHeight="1" x14ac:dyDescent="0.2">
      <c r="A8" s="139" t="s">
        <v>47</v>
      </c>
      <c r="B8" s="134" t="s">
        <v>8</v>
      </c>
      <c r="C8" s="135" t="s">
        <v>9</v>
      </c>
      <c r="D8" s="134" t="s">
        <v>10</v>
      </c>
      <c r="E8" s="135" t="s">
        <v>11</v>
      </c>
      <c r="F8" s="134" t="s">
        <v>12</v>
      </c>
    </row>
    <row r="9" spans="1:6" s="144" customFormat="1" ht="13.5" customHeight="1" x14ac:dyDescent="0.2">
      <c r="A9" s="138" t="s">
        <v>28</v>
      </c>
      <c r="B9" s="133" t="s">
        <v>69</v>
      </c>
      <c r="C9" s="133" t="s">
        <v>68</v>
      </c>
      <c r="D9" s="133" t="s">
        <v>143</v>
      </c>
      <c r="E9" s="133" t="s">
        <v>70</v>
      </c>
      <c r="F9" s="133" t="s">
        <v>70</v>
      </c>
    </row>
    <row r="10" spans="1:6" s="144" customFormat="1" ht="13.5" customHeight="1" x14ac:dyDescent="0.2">
      <c r="A10" s="138" t="s">
        <v>49</v>
      </c>
      <c r="B10" s="136">
        <v>22</v>
      </c>
      <c r="C10" s="135">
        <v>19.5</v>
      </c>
      <c r="D10" s="136">
        <v>20.5</v>
      </c>
      <c r="E10" s="137">
        <v>20.5</v>
      </c>
      <c r="F10" s="136">
        <v>20.5</v>
      </c>
    </row>
    <row r="11" spans="1:6" s="144" customFormat="1" ht="13.5" customHeight="1" x14ac:dyDescent="0.2">
      <c r="A11" s="140" t="s">
        <v>14</v>
      </c>
      <c r="B11" s="147"/>
      <c r="C11" s="147"/>
      <c r="D11" s="147"/>
      <c r="E11" s="141"/>
      <c r="F11" s="147"/>
    </row>
    <row r="12" spans="1:6" s="144" customFormat="1" ht="13.5" customHeight="1" x14ac:dyDescent="0.2">
      <c r="A12" s="142" t="s">
        <v>15</v>
      </c>
      <c r="B12" s="148">
        <v>3360</v>
      </c>
      <c r="C12" s="148">
        <v>4740</v>
      </c>
      <c r="D12" s="148">
        <v>13580</v>
      </c>
      <c r="E12" s="153">
        <v>13120</v>
      </c>
      <c r="F12" s="156">
        <v>49120</v>
      </c>
    </row>
    <row r="13" spans="1:6" s="144" customFormat="1" ht="13.5" customHeight="1" x14ac:dyDescent="0.2">
      <c r="A13" s="142" t="s">
        <v>16</v>
      </c>
      <c r="B13" s="149">
        <v>1020</v>
      </c>
      <c r="C13" s="149">
        <v>820</v>
      </c>
      <c r="D13" s="149">
        <v>460</v>
      </c>
      <c r="E13" s="153">
        <v>600</v>
      </c>
      <c r="F13" s="156">
        <v>1280</v>
      </c>
    </row>
    <row r="14" spans="1:6" s="144" customFormat="1" ht="13.5" customHeight="1" x14ac:dyDescent="0.2">
      <c r="A14" s="143" t="s">
        <v>56</v>
      </c>
      <c r="B14" s="133">
        <f>SUM(B12:B13)</f>
        <v>4380</v>
      </c>
      <c r="C14" s="133">
        <f>SUM(C12:C13)</f>
        <v>5560</v>
      </c>
      <c r="D14" s="133">
        <f>SUM(D12:D13)</f>
        <v>14040</v>
      </c>
      <c r="E14" s="150">
        <f t="shared" ref="E14:F14" si="0">SUM(E12:E13)</f>
        <v>13720</v>
      </c>
      <c r="F14" s="133">
        <f t="shared" si="0"/>
        <v>50400</v>
      </c>
    </row>
    <row r="15" spans="1:6" s="144" customFormat="1" ht="13.5" customHeight="1" x14ac:dyDescent="0.2">
      <c r="A15" s="147" t="s">
        <v>18</v>
      </c>
      <c r="B15" s="158"/>
      <c r="C15" s="152"/>
      <c r="D15" s="158"/>
      <c r="E15" s="152"/>
      <c r="F15" s="152"/>
    </row>
    <row r="16" spans="1:6" s="144" customFormat="1" ht="13.5" customHeight="1" x14ac:dyDescent="0.2">
      <c r="A16" s="154" t="s">
        <v>79</v>
      </c>
      <c r="B16" s="146">
        <v>0</v>
      </c>
      <c r="C16" s="148">
        <v>20</v>
      </c>
      <c r="D16" s="146">
        <v>20</v>
      </c>
      <c r="E16" s="159">
        <v>0</v>
      </c>
      <c r="F16" s="156">
        <v>0</v>
      </c>
    </row>
    <row r="17" spans="1:6" s="144" customFormat="1" ht="13.5" customHeight="1" x14ac:dyDescent="0.2">
      <c r="A17" s="142" t="s">
        <v>19</v>
      </c>
      <c r="B17" s="146">
        <v>0</v>
      </c>
      <c r="C17" s="148">
        <v>0</v>
      </c>
      <c r="D17" s="146">
        <v>40</v>
      </c>
      <c r="E17" s="159">
        <v>0</v>
      </c>
      <c r="F17" s="156">
        <v>140</v>
      </c>
    </row>
    <row r="18" spans="1:6" s="144" customFormat="1" ht="13.5" customHeight="1" x14ac:dyDescent="0.2">
      <c r="A18" s="142" t="s">
        <v>83</v>
      </c>
      <c r="B18" s="146">
        <v>100</v>
      </c>
      <c r="C18" s="148">
        <v>0</v>
      </c>
      <c r="D18" s="146">
        <v>40</v>
      </c>
      <c r="E18" s="159">
        <v>0</v>
      </c>
      <c r="F18" s="161">
        <v>0</v>
      </c>
    </row>
    <row r="19" spans="1:6" s="144" customFormat="1" ht="13.5" customHeight="1" x14ac:dyDescent="0.2">
      <c r="A19" s="142" t="s">
        <v>21</v>
      </c>
      <c r="B19" s="146">
        <v>80</v>
      </c>
      <c r="C19" s="148">
        <v>100</v>
      </c>
      <c r="D19" s="146">
        <v>120</v>
      </c>
      <c r="E19" s="159">
        <v>120</v>
      </c>
      <c r="F19" s="156">
        <v>180</v>
      </c>
    </row>
    <row r="20" spans="1:6" s="144" customFormat="1" ht="13.5" customHeight="1" x14ac:dyDescent="0.2">
      <c r="A20" s="155" t="s">
        <v>80</v>
      </c>
      <c r="B20" s="146">
        <v>0</v>
      </c>
      <c r="C20" s="149">
        <v>20</v>
      </c>
      <c r="D20" s="146">
        <v>0</v>
      </c>
      <c r="E20" s="160">
        <v>0</v>
      </c>
      <c r="F20" s="157">
        <v>0</v>
      </c>
    </row>
    <row r="21" spans="1:6" s="144" customFormat="1" ht="13.5" customHeight="1" x14ac:dyDescent="0.2">
      <c r="A21" s="138" t="s">
        <v>57</v>
      </c>
      <c r="B21" s="133">
        <f>SUM(B16:B20)</f>
        <v>180</v>
      </c>
      <c r="C21" s="133">
        <f>SUM(C16:C20)</f>
        <v>140</v>
      </c>
      <c r="D21" s="133">
        <f>SUM(D16:D20)</f>
        <v>220</v>
      </c>
      <c r="E21" s="133">
        <f>SUM(E16:E20)</f>
        <v>120</v>
      </c>
      <c r="F21" s="133">
        <f>SUM(F16:F20)</f>
        <v>320</v>
      </c>
    </row>
    <row r="22" spans="1:6" s="144" customFormat="1" ht="13.5" customHeight="1" x14ac:dyDescent="0.2">
      <c r="A22" s="138" t="s">
        <v>58</v>
      </c>
      <c r="B22" s="133">
        <f>SUM(B14,B21)</f>
        <v>4560</v>
      </c>
      <c r="C22" s="133">
        <f t="shared" ref="C22:F22" si="1">SUM(C14,C21)</f>
        <v>5700</v>
      </c>
      <c r="D22" s="133">
        <f t="shared" si="1"/>
        <v>14260</v>
      </c>
      <c r="E22" s="133">
        <f t="shared" si="1"/>
        <v>13840</v>
      </c>
      <c r="F22" s="133">
        <f t="shared" si="1"/>
        <v>50720</v>
      </c>
    </row>
    <row r="23" spans="1:6" s="144" customFormat="1" ht="13.5" customHeight="1" x14ac:dyDescent="0.2">
      <c r="A23" s="144" t="s">
        <v>40</v>
      </c>
    </row>
    <row r="24" spans="1:6" s="144" customFormat="1" ht="12.75" x14ac:dyDescent="0.2"/>
    <row r="25" spans="1:6" x14ac:dyDescent="0.25">
      <c r="A25" s="145"/>
      <c r="B25" s="145"/>
      <c r="C25" s="145"/>
      <c r="D25" s="145"/>
      <c r="E25" s="145"/>
      <c r="F25" s="14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C9" sqref="C9"/>
    </sheetView>
  </sheetViews>
  <sheetFormatPr baseColWidth="10" defaultColWidth="11.5703125" defaultRowHeight="15" x14ac:dyDescent="0.25"/>
  <cols>
    <col min="1" max="1" width="36.42578125" style="4" customWidth="1"/>
    <col min="2" max="6" width="17.7109375" style="4" customWidth="1"/>
    <col min="7" max="16384" width="11.5703125" style="4"/>
  </cols>
  <sheetData>
    <row r="1" spans="1:6" x14ac:dyDescent="0.25">
      <c r="A1" s="90" t="s">
        <v>81</v>
      </c>
      <c r="B1" s="91"/>
      <c r="C1" s="91"/>
      <c r="F1" s="91"/>
    </row>
    <row r="2" spans="1:6" x14ac:dyDescent="0.25">
      <c r="A2" s="10"/>
      <c r="B2" s="10"/>
      <c r="C2" s="10"/>
      <c r="F2" s="10"/>
    </row>
    <row r="3" spans="1:6" x14ac:dyDescent="0.25">
      <c r="A3" s="10" t="s">
        <v>24</v>
      </c>
      <c r="B3" s="10"/>
      <c r="C3" s="10"/>
      <c r="F3" s="10"/>
    </row>
    <row r="4" spans="1:6" x14ac:dyDescent="0.25">
      <c r="A4" s="92" t="s">
        <v>82</v>
      </c>
      <c r="B4" s="10"/>
      <c r="C4" s="10"/>
      <c r="F4" s="92"/>
    </row>
    <row r="5" spans="1:6" x14ac:dyDescent="0.25">
      <c r="A5" s="10" t="s">
        <v>135</v>
      </c>
      <c r="B5" s="10"/>
      <c r="C5" s="10"/>
      <c r="F5" s="10"/>
    </row>
    <row r="7" spans="1:6" s="144" customFormat="1" ht="13.5" customHeight="1" x14ac:dyDescent="0.2">
      <c r="A7" s="138" t="s">
        <v>26</v>
      </c>
      <c r="B7" s="133" t="s">
        <v>2</v>
      </c>
      <c r="C7" s="133" t="s">
        <v>3</v>
      </c>
      <c r="D7" s="133" t="s">
        <v>4</v>
      </c>
      <c r="E7" s="133" t="s">
        <v>5</v>
      </c>
      <c r="F7" s="133" t="s">
        <v>6</v>
      </c>
    </row>
    <row r="8" spans="1:6" s="144" customFormat="1" ht="13.5" customHeight="1" x14ac:dyDescent="0.2">
      <c r="A8" s="139" t="s">
        <v>47</v>
      </c>
      <c r="B8" s="135" t="s">
        <v>9</v>
      </c>
      <c r="C8" s="134" t="s">
        <v>10</v>
      </c>
      <c r="D8" s="135" t="s">
        <v>11</v>
      </c>
      <c r="E8" s="134" t="s">
        <v>12</v>
      </c>
      <c r="F8" s="134" t="s">
        <v>8</v>
      </c>
    </row>
    <row r="9" spans="1:6" s="144" customFormat="1" ht="13.5" customHeight="1" x14ac:dyDescent="0.2">
      <c r="A9" s="138" t="s">
        <v>28</v>
      </c>
      <c r="B9" s="133" t="s">
        <v>68</v>
      </c>
      <c r="C9" s="133" t="s">
        <v>143</v>
      </c>
      <c r="D9" s="133" t="s">
        <v>70</v>
      </c>
      <c r="E9" s="133" t="s">
        <v>70</v>
      </c>
      <c r="F9" s="133" t="s">
        <v>69</v>
      </c>
    </row>
    <row r="10" spans="1:6" s="144" customFormat="1" ht="13.5" customHeight="1" x14ac:dyDescent="0.2">
      <c r="A10" s="138" t="s">
        <v>49</v>
      </c>
      <c r="B10" s="135">
        <v>19.5</v>
      </c>
      <c r="C10" s="136">
        <v>20.5</v>
      </c>
      <c r="D10" s="137">
        <v>20.5</v>
      </c>
      <c r="E10" s="136">
        <v>20.5</v>
      </c>
      <c r="F10" s="136">
        <v>22</v>
      </c>
    </row>
    <row r="11" spans="1:6" s="144" customFormat="1" ht="13.5" customHeight="1" x14ac:dyDescent="0.2">
      <c r="A11" s="162" t="s">
        <v>14</v>
      </c>
      <c r="B11" s="147"/>
      <c r="C11" s="163"/>
      <c r="D11" s="147"/>
      <c r="E11" s="163"/>
      <c r="F11" s="147"/>
    </row>
    <row r="12" spans="1:6" s="144" customFormat="1" ht="13.5" customHeight="1" x14ac:dyDescent="0.2">
      <c r="A12" s="165" t="s">
        <v>15</v>
      </c>
      <c r="B12" s="166">
        <v>280</v>
      </c>
      <c r="C12" s="146">
        <v>420</v>
      </c>
      <c r="D12" s="148">
        <v>420</v>
      </c>
      <c r="E12" s="146">
        <v>460</v>
      </c>
      <c r="F12" s="148">
        <v>0</v>
      </c>
    </row>
    <row r="13" spans="1:6" s="144" customFormat="1" ht="13.5" customHeight="1" x14ac:dyDescent="0.2">
      <c r="A13" s="143" t="s">
        <v>56</v>
      </c>
      <c r="B13" s="133">
        <f>SUM(B12:B12)</f>
        <v>280</v>
      </c>
      <c r="C13" s="150">
        <f>SUM(C12:C12)</f>
        <v>420</v>
      </c>
      <c r="D13" s="133">
        <f>SUM(D12:D12)</f>
        <v>420</v>
      </c>
      <c r="E13" s="164">
        <f>SUM(E12:E12)</f>
        <v>460</v>
      </c>
      <c r="F13" s="133">
        <f>SUM(F12:F12)</f>
        <v>0</v>
      </c>
    </row>
    <row r="14" spans="1:6" s="144" customFormat="1" ht="13.5" customHeight="1" x14ac:dyDescent="0.2">
      <c r="A14" s="147" t="s">
        <v>18</v>
      </c>
      <c r="B14" s="152"/>
      <c r="C14" s="158"/>
      <c r="D14" s="152"/>
      <c r="E14" s="158"/>
      <c r="F14" s="152"/>
    </row>
    <row r="15" spans="1:6" s="144" customFormat="1" ht="13.5" customHeight="1" x14ac:dyDescent="0.2">
      <c r="A15" s="142" t="s">
        <v>19</v>
      </c>
      <c r="B15" s="148">
        <v>60</v>
      </c>
      <c r="C15" s="146">
        <v>60</v>
      </c>
      <c r="D15" s="148">
        <v>0</v>
      </c>
      <c r="E15" s="151">
        <v>40</v>
      </c>
      <c r="F15" s="156">
        <v>80</v>
      </c>
    </row>
    <row r="16" spans="1:6" s="144" customFormat="1" ht="13.5" customHeight="1" x14ac:dyDescent="0.2">
      <c r="A16" s="142" t="s">
        <v>83</v>
      </c>
      <c r="B16" s="148">
        <v>140</v>
      </c>
      <c r="C16" s="146">
        <v>60</v>
      </c>
      <c r="D16" s="148">
        <v>0</v>
      </c>
      <c r="E16" s="151">
        <v>20</v>
      </c>
      <c r="F16" s="156">
        <v>0</v>
      </c>
    </row>
    <row r="17" spans="1:6" s="144" customFormat="1" ht="13.5" customHeight="1" x14ac:dyDescent="0.2">
      <c r="A17" s="142" t="s">
        <v>21</v>
      </c>
      <c r="B17" s="148">
        <v>180</v>
      </c>
      <c r="C17" s="146">
        <v>180</v>
      </c>
      <c r="D17" s="148">
        <v>60</v>
      </c>
      <c r="E17" s="151">
        <v>60</v>
      </c>
      <c r="F17" s="156">
        <v>120</v>
      </c>
    </row>
    <row r="18" spans="1:6" s="144" customFormat="1" ht="13.5" customHeight="1" x14ac:dyDescent="0.2">
      <c r="A18" s="155" t="s">
        <v>80</v>
      </c>
      <c r="B18" s="148">
        <v>0</v>
      </c>
      <c r="C18" s="146">
        <v>0</v>
      </c>
      <c r="D18" s="148">
        <v>0</v>
      </c>
      <c r="E18" s="151">
        <v>20</v>
      </c>
      <c r="F18" s="156">
        <v>0</v>
      </c>
    </row>
    <row r="19" spans="1:6" s="144" customFormat="1" ht="13.5" customHeight="1" x14ac:dyDescent="0.2">
      <c r="A19" s="138" t="s">
        <v>57</v>
      </c>
      <c r="B19" s="133">
        <f>SUM(B15:B18)</f>
        <v>380</v>
      </c>
      <c r="C19" s="164">
        <f>SUM(C15:C18)</f>
        <v>300</v>
      </c>
      <c r="D19" s="133">
        <f>SUM(D15:D18)</f>
        <v>60</v>
      </c>
      <c r="E19" s="164">
        <f>SUM(E15:E18)</f>
        <v>140</v>
      </c>
      <c r="F19" s="133">
        <f>SUM(F15:F18)</f>
        <v>200</v>
      </c>
    </row>
    <row r="20" spans="1:6" s="144" customFormat="1" ht="13.5" customHeight="1" x14ac:dyDescent="0.2">
      <c r="A20" s="138" t="s">
        <v>58</v>
      </c>
      <c r="B20" s="133">
        <f>SUM(B13,B19)</f>
        <v>660</v>
      </c>
      <c r="C20" s="133">
        <f>SUM(C13,C19)</f>
        <v>720</v>
      </c>
      <c r="D20" s="133">
        <f>SUM(D13,D19)</f>
        <v>480</v>
      </c>
      <c r="E20" s="133">
        <f>SUM(E13,E19)</f>
        <v>600</v>
      </c>
      <c r="F20" s="133">
        <f>SUM(F13,F19)</f>
        <v>200</v>
      </c>
    </row>
    <row r="21" spans="1:6" s="144" customFormat="1" ht="13.5" customHeight="1" x14ac:dyDescent="0.2">
      <c r="A21" s="144" t="s">
        <v>40</v>
      </c>
    </row>
    <row r="22" spans="1:6" s="144" customFormat="1" ht="12.75" x14ac:dyDescent="0.2"/>
    <row r="23" spans="1:6" x14ac:dyDescent="0.25">
      <c r="A23" s="145"/>
      <c r="B23" s="145"/>
      <c r="C23" s="145"/>
      <c r="D23" s="145"/>
      <c r="E23" s="145"/>
      <c r="F23" s="14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activeCell="H32" sqref="H32"/>
    </sheetView>
  </sheetViews>
  <sheetFormatPr baseColWidth="10" defaultColWidth="11.5703125" defaultRowHeight="15" x14ac:dyDescent="0.25"/>
  <cols>
    <col min="1" max="1" width="36.42578125" style="4" customWidth="1"/>
    <col min="2" max="6" width="15.7109375" style="4" customWidth="1"/>
    <col min="7" max="16384" width="11.5703125" style="4"/>
  </cols>
  <sheetData>
    <row r="1" spans="1:6" x14ac:dyDescent="0.25">
      <c r="A1" s="90" t="s">
        <v>84</v>
      </c>
      <c r="B1" s="91"/>
      <c r="C1" s="91"/>
      <c r="F1" s="91"/>
    </row>
    <row r="2" spans="1:6" x14ac:dyDescent="0.25">
      <c r="A2" s="10"/>
      <c r="B2" s="10"/>
      <c r="C2" s="10"/>
      <c r="F2" s="10"/>
    </row>
    <row r="3" spans="1:6" x14ac:dyDescent="0.25">
      <c r="A3" s="10" t="s">
        <v>24</v>
      </c>
      <c r="B3" s="10"/>
      <c r="C3" s="10"/>
      <c r="F3" s="10"/>
    </row>
    <row r="4" spans="1:6" x14ac:dyDescent="0.25">
      <c r="A4" s="92" t="s">
        <v>86</v>
      </c>
      <c r="B4" s="10"/>
      <c r="C4" s="10"/>
      <c r="F4" s="92"/>
    </row>
    <row r="5" spans="1:6" x14ac:dyDescent="0.25">
      <c r="A5" s="10" t="s">
        <v>136</v>
      </c>
      <c r="B5" s="10"/>
      <c r="C5" s="10"/>
      <c r="F5" s="10"/>
    </row>
    <row r="7" spans="1:6" s="144" customFormat="1" ht="12.95" customHeight="1" x14ac:dyDescent="0.2">
      <c r="A7" s="68" t="s">
        <v>26</v>
      </c>
      <c r="B7" s="69" t="s">
        <v>2</v>
      </c>
      <c r="C7" s="69" t="s">
        <v>3</v>
      </c>
      <c r="D7" s="69" t="s">
        <v>4</v>
      </c>
      <c r="E7" s="69" t="s">
        <v>5</v>
      </c>
      <c r="F7" s="69" t="s">
        <v>6</v>
      </c>
    </row>
    <row r="8" spans="1:6" s="144" customFormat="1" ht="12.95" customHeight="1" x14ac:dyDescent="0.2">
      <c r="A8" s="70" t="s">
        <v>47</v>
      </c>
      <c r="B8" s="60" t="s">
        <v>9</v>
      </c>
      <c r="C8" s="59" t="s">
        <v>10</v>
      </c>
      <c r="D8" s="60" t="s">
        <v>11</v>
      </c>
      <c r="E8" s="59" t="s">
        <v>12</v>
      </c>
      <c r="F8" s="59" t="s">
        <v>13</v>
      </c>
    </row>
    <row r="9" spans="1:6" s="144" customFormat="1" ht="12.95" customHeight="1" x14ac:dyDescent="0.2">
      <c r="A9" s="68" t="s">
        <v>28</v>
      </c>
      <c r="B9" s="69" t="s">
        <v>68</v>
      </c>
      <c r="C9" s="69" t="s">
        <v>85</v>
      </c>
      <c r="D9" s="69" t="s">
        <v>68</v>
      </c>
      <c r="E9" s="69" t="s">
        <v>70</v>
      </c>
      <c r="F9" s="69" t="s">
        <v>77</v>
      </c>
    </row>
    <row r="10" spans="1:6" s="144" customFormat="1" ht="12.95" customHeight="1" x14ac:dyDescent="0.2">
      <c r="A10" s="68" t="s">
        <v>49</v>
      </c>
      <c r="B10" s="60">
        <v>18.3</v>
      </c>
      <c r="C10" s="80">
        <v>20.5</v>
      </c>
      <c r="D10" s="81">
        <v>19.100000000000001</v>
      </c>
      <c r="E10" s="80">
        <v>19.600000000000001</v>
      </c>
      <c r="F10" s="80">
        <v>19</v>
      </c>
    </row>
    <row r="11" spans="1:6" s="144" customFormat="1" ht="12.95" customHeight="1" x14ac:dyDescent="0.2">
      <c r="A11" s="112" t="s">
        <v>14</v>
      </c>
      <c r="B11" s="83"/>
      <c r="C11" s="114"/>
      <c r="D11" s="83"/>
      <c r="E11" s="114"/>
      <c r="F11" s="83"/>
    </row>
    <row r="12" spans="1:6" s="144" customFormat="1" ht="12.95" customHeight="1" x14ac:dyDescent="0.2">
      <c r="A12" s="33" t="s">
        <v>15</v>
      </c>
      <c r="B12" s="100">
        <v>2440</v>
      </c>
      <c r="C12" s="167">
        <v>2000</v>
      </c>
      <c r="D12" s="53">
        <v>2480</v>
      </c>
      <c r="E12" s="167">
        <v>1120</v>
      </c>
      <c r="F12" s="53">
        <v>1280</v>
      </c>
    </row>
    <row r="13" spans="1:6" s="144" customFormat="1" ht="12.95" customHeight="1" x14ac:dyDescent="0.2">
      <c r="A13" s="33" t="s">
        <v>16</v>
      </c>
      <c r="B13" s="101">
        <v>440</v>
      </c>
      <c r="C13" s="167">
        <v>0</v>
      </c>
      <c r="D13" s="53">
        <v>0</v>
      </c>
      <c r="E13" s="167">
        <v>600</v>
      </c>
      <c r="F13" s="53">
        <v>0</v>
      </c>
    </row>
    <row r="14" spans="1:6" s="144" customFormat="1" ht="12.95" customHeight="1" x14ac:dyDescent="0.2">
      <c r="A14" s="109" t="s">
        <v>56</v>
      </c>
      <c r="B14" s="69">
        <f>SUM(B12:B13)</f>
        <v>2880</v>
      </c>
      <c r="C14" s="69">
        <f>SUM(C12:C13)</f>
        <v>2000</v>
      </c>
      <c r="D14" s="69">
        <f>SUM(D12:D13)</f>
        <v>2480</v>
      </c>
      <c r="E14" s="69">
        <f>SUM(E12:E13)</f>
        <v>1720</v>
      </c>
      <c r="F14" s="69">
        <f>SUM(F12:F13)</f>
        <v>1280</v>
      </c>
    </row>
    <row r="15" spans="1:6" s="144" customFormat="1" ht="12.95" customHeight="1" x14ac:dyDescent="0.2">
      <c r="A15" s="83" t="s">
        <v>18</v>
      </c>
      <c r="B15" s="170"/>
      <c r="C15" s="171"/>
      <c r="D15" s="170"/>
      <c r="E15" s="171"/>
      <c r="F15" s="170"/>
    </row>
    <row r="16" spans="1:6" s="144" customFormat="1" ht="12.95" customHeight="1" x14ac:dyDescent="0.2">
      <c r="A16" s="172" t="s">
        <v>55</v>
      </c>
      <c r="B16" s="100">
        <v>0</v>
      </c>
      <c r="C16" s="121">
        <v>640</v>
      </c>
      <c r="D16" s="100">
        <v>40</v>
      </c>
      <c r="E16" s="121">
        <v>320</v>
      </c>
      <c r="F16" s="100">
        <v>120</v>
      </c>
    </row>
    <row r="17" spans="1:6" s="144" customFormat="1" ht="12.95" customHeight="1" x14ac:dyDescent="0.2">
      <c r="A17" s="50" t="s">
        <v>19</v>
      </c>
      <c r="B17" s="53">
        <v>0</v>
      </c>
      <c r="C17" s="167">
        <v>200</v>
      </c>
      <c r="D17" s="53">
        <v>0</v>
      </c>
      <c r="E17" s="168">
        <v>80</v>
      </c>
      <c r="F17" s="173">
        <v>40</v>
      </c>
    </row>
    <row r="18" spans="1:6" s="144" customFormat="1" ht="12.95" customHeight="1" x14ac:dyDescent="0.2">
      <c r="A18" s="50" t="s">
        <v>83</v>
      </c>
      <c r="B18" s="53">
        <v>80</v>
      </c>
      <c r="C18" s="167">
        <v>0</v>
      </c>
      <c r="D18" s="53">
        <v>120</v>
      </c>
      <c r="E18" s="168">
        <v>80</v>
      </c>
      <c r="F18" s="173">
        <v>40</v>
      </c>
    </row>
    <row r="19" spans="1:6" s="144" customFormat="1" ht="12.95" customHeight="1" x14ac:dyDescent="0.2">
      <c r="A19" s="50" t="s">
        <v>21</v>
      </c>
      <c r="B19" s="53">
        <v>160</v>
      </c>
      <c r="C19" s="167">
        <v>0</v>
      </c>
      <c r="D19" s="53">
        <v>80</v>
      </c>
      <c r="E19" s="168">
        <v>120</v>
      </c>
      <c r="F19" s="173">
        <v>80</v>
      </c>
    </row>
    <row r="20" spans="1:6" s="144" customFormat="1" ht="12.95" customHeight="1" x14ac:dyDescent="0.2">
      <c r="A20" s="68" t="s">
        <v>57</v>
      </c>
      <c r="B20" s="174">
        <f>SUM(B16:B19)</f>
        <v>240</v>
      </c>
      <c r="C20" s="174">
        <f>SUM(C16:C19)</f>
        <v>840</v>
      </c>
      <c r="D20" s="174">
        <f>SUM(D16:D19)</f>
        <v>240</v>
      </c>
      <c r="E20" s="174">
        <f>SUM(E16:E19)</f>
        <v>600</v>
      </c>
      <c r="F20" s="174">
        <f>SUM(F16:F19)</f>
        <v>280</v>
      </c>
    </row>
    <row r="21" spans="1:6" s="144" customFormat="1" ht="12.95" customHeight="1" x14ac:dyDescent="0.2">
      <c r="A21" s="68" t="s">
        <v>58</v>
      </c>
      <c r="B21" s="174">
        <f>SUM(B14,B20)</f>
        <v>3120</v>
      </c>
      <c r="C21" s="174">
        <f>SUM(C14,C20)</f>
        <v>2840</v>
      </c>
      <c r="D21" s="174">
        <f>SUM(D14,D20)</f>
        <v>2720</v>
      </c>
      <c r="E21" s="174">
        <f>SUM(E14,E20)</f>
        <v>2320</v>
      </c>
      <c r="F21" s="174">
        <f>SUM(F14,F20)</f>
        <v>1560</v>
      </c>
    </row>
    <row r="22" spans="1:6" s="144" customFormat="1" ht="12.95" customHeight="1" x14ac:dyDescent="0.2">
      <c r="A22" s="12" t="s">
        <v>40</v>
      </c>
      <c r="B22" s="12"/>
      <c r="C22" s="12"/>
      <c r="D22" s="12"/>
      <c r="E22" s="12"/>
      <c r="F22" s="12"/>
    </row>
    <row r="23" spans="1:6" s="144" customFormat="1" ht="12.95" customHeight="1" x14ac:dyDescent="0.2"/>
    <row r="24" spans="1:6" x14ac:dyDescent="0.25">
      <c r="A24" s="145"/>
      <c r="B24" s="145"/>
      <c r="C24" s="145"/>
      <c r="D24" s="145"/>
      <c r="E24" s="145"/>
      <c r="F24" s="145"/>
    </row>
    <row r="26" spans="1:6" x14ac:dyDescent="0.25">
      <c r="B26" s="167"/>
      <c r="C26" s="167"/>
      <c r="D26" s="167"/>
      <c r="E26" s="168"/>
      <c r="F26" s="169"/>
    </row>
    <row r="27" spans="1:6" x14ac:dyDescent="0.25">
      <c r="B27" s="167"/>
      <c r="C27" s="167"/>
      <c r="D27" s="167"/>
      <c r="E27" s="168"/>
      <c r="F27" s="169"/>
    </row>
    <row r="28" spans="1:6" x14ac:dyDescent="0.25">
      <c r="B28" s="167"/>
      <c r="C28" s="167"/>
      <c r="D28" s="167"/>
      <c r="E28" s="168"/>
      <c r="F28" s="16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="98" zoomScaleNormal="98" workbookViewId="0">
      <selection activeCell="L24" sqref="L24"/>
    </sheetView>
  </sheetViews>
  <sheetFormatPr baseColWidth="10" defaultRowHeight="15" x14ac:dyDescent="0.25"/>
  <cols>
    <col min="1" max="1" width="32.7109375" customWidth="1"/>
    <col min="2" max="6" width="14.7109375" customWidth="1"/>
  </cols>
  <sheetData>
    <row r="1" spans="1:6" x14ac:dyDescent="0.25">
      <c r="A1" s="90" t="s">
        <v>102</v>
      </c>
      <c r="B1" s="91"/>
      <c r="C1" s="91"/>
      <c r="D1" s="4"/>
      <c r="E1" s="4"/>
      <c r="F1" s="91"/>
    </row>
    <row r="2" spans="1:6" x14ac:dyDescent="0.25">
      <c r="A2" s="10"/>
      <c r="B2" s="10"/>
      <c r="C2" s="10"/>
      <c r="D2" s="4"/>
      <c r="E2" s="4"/>
      <c r="F2" s="10"/>
    </row>
    <row r="3" spans="1:6" x14ac:dyDescent="0.25">
      <c r="A3" s="10" t="s">
        <v>24</v>
      </c>
      <c r="B3" s="10"/>
      <c r="C3" s="10"/>
      <c r="D3" s="4"/>
      <c r="E3" s="4"/>
      <c r="F3" s="10"/>
    </row>
    <row r="4" spans="1:6" s="4" customFormat="1" x14ac:dyDescent="0.25">
      <c r="A4" s="92" t="s">
        <v>103</v>
      </c>
      <c r="B4" s="10"/>
      <c r="C4" s="10"/>
      <c r="F4" s="92"/>
    </row>
    <row r="5" spans="1:6" s="4" customFormat="1" x14ac:dyDescent="0.25">
      <c r="A5" s="10" t="s">
        <v>137</v>
      </c>
      <c r="B5" s="10"/>
      <c r="C5" s="10"/>
      <c r="F5" s="10"/>
    </row>
    <row r="6" spans="1:6" s="4" customFormat="1" x14ac:dyDescent="0.25"/>
    <row r="7" spans="1:6" s="4" customFormat="1" x14ac:dyDescent="0.25">
      <c r="A7" s="68" t="s">
        <v>26</v>
      </c>
      <c r="B7" s="69" t="s">
        <v>2</v>
      </c>
      <c r="C7" s="69" t="s">
        <v>3</v>
      </c>
      <c r="D7" s="69" t="s">
        <v>4</v>
      </c>
      <c r="E7" s="69" t="s">
        <v>5</v>
      </c>
      <c r="F7" s="69" t="s">
        <v>6</v>
      </c>
    </row>
    <row r="8" spans="1:6" s="4" customFormat="1" x14ac:dyDescent="0.25">
      <c r="A8" s="70" t="s">
        <v>47</v>
      </c>
      <c r="B8" s="60" t="s">
        <v>9</v>
      </c>
      <c r="C8" s="59" t="s">
        <v>10</v>
      </c>
      <c r="D8" s="60" t="s">
        <v>11</v>
      </c>
      <c r="E8" s="59" t="s">
        <v>12</v>
      </c>
      <c r="F8" s="59" t="s">
        <v>13</v>
      </c>
    </row>
    <row r="9" spans="1:6" s="4" customFormat="1" x14ac:dyDescent="0.25">
      <c r="A9" s="68" t="s">
        <v>28</v>
      </c>
      <c r="B9" s="69" t="s">
        <v>68</v>
      </c>
      <c r="C9" s="69" t="s">
        <v>85</v>
      </c>
      <c r="D9" s="69" t="s">
        <v>70</v>
      </c>
      <c r="E9" s="69" t="s">
        <v>70</v>
      </c>
      <c r="F9" s="69" t="s">
        <v>77</v>
      </c>
    </row>
    <row r="10" spans="1:6" s="4" customFormat="1" x14ac:dyDescent="0.25">
      <c r="A10" s="68" t="s">
        <v>49</v>
      </c>
      <c r="B10" s="60">
        <v>20.3</v>
      </c>
      <c r="C10" s="80">
        <v>20.5</v>
      </c>
      <c r="D10" s="81">
        <v>19.600000000000001</v>
      </c>
      <c r="E10" s="80">
        <v>19.600000000000001</v>
      </c>
      <c r="F10" s="80">
        <v>19.5</v>
      </c>
    </row>
    <row r="11" spans="1:6" s="4" customFormat="1" x14ac:dyDescent="0.25">
      <c r="A11" s="112" t="s">
        <v>14</v>
      </c>
      <c r="B11" s="83"/>
      <c r="C11" s="114"/>
      <c r="D11" s="83"/>
      <c r="E11" s="114"/>
      <c r="F11" s="83"/>
    </row>
    <row r="12" spans="1:6" s="4" customFormat="1" ht="15" customHeight="1" x14ac:dyDescent="0.25">
      <c r="A12" s="33" t="s">
        <v>15</v>
      </c>
      <c r="B12" s="100">
        <v>3320</v>
      </c>
      <c r="C12" s="167">
        <v>4840</v>
      </c>
      <c r="D12" s="53">
        <v>2880</v>
      </c>
      <c r="E12" s="167">
        <v>2160</v>
      </c>
      <c r="F12" s="53">
        <v>760</v>
      </c>
    </row>
    <row r="13" spans="1:6" s="4" customFormat="1" ht="15" customHeight="1" x14ac:dyDescent="0.25">
      <c r="A13" s="33" t="s">
        <v>16</v>
      </c>
      <c r="B13" s="101">
        <v>1760</v>
      </c>
      <c r="C13" s="167">
        <v>0</v>
      </c>
      <c r="D13" s="53">
        <v>640</v>
      </c>
      <c r="E13" s="167">
        <v>1280</v>
      </c>
      <c r="F13" s="53">
        <v>560</v>
      </c>
    </row>
    <row r="14" spans="1:6" s="4" customFormat="1" ht="15" customHeight="1" x14ac:dyDescent="0.25">
      <c r="A14" s="109" t="s">
        <v>56</v>
      </c>
      <c r="B14" s="69">
        <f>SUM(B12:B13)</f>
        <v>5080</v>
      </c>
      <c r="C14" s="69">
        <f>SUM(C12:C13)</f>
        <v>4840</v>
      </c>
      <c r="D14" s="69">
        <f>SUM(D12:D13)</f>
        <v>3520</v>
      </c>
      <c r="E14" s="69">
        <f>SUM(E12:E13)</f>
        <v>3440</v>
      </c>
      <c r="F14" s="69">
        <f>SUM(F12:F13)</f>
        <v>1320</v>
      </c>
    </row>
    <row r="15" spans="1:6" ht="15" customHeight="1" x14ac:dyDescent="0.25">
      <c r="A15" s="83" t="s">
        <v>18</v>
      </c>
      <c r="B15" s="170"/>
      <c r="C15" s="171"/>
      <c r="D15" s="170"/>
      <c r="E15" s="171"/>
      <c r="F15" s="170"/>
    </row>
    <row r="16" spans="1:6" ht="15" customHeight="1" x14ac:dyDescent="0.25">
      <c r="A16" s="172" t="s">
        <v>55</v>
      </c>
      <c r="B16" s="100">
        <v>240</v>
      </c>
      <c r="C16" s="121">
        <v>320</v>
      </c>
      <c r="D16" s="100">
        <v>120</v>
      </c>
      <c r="E16" s="121">
        <v>160</v>
      </c>
      <c r="F16" s="100">
        <v>240</v>
      </c>
    </row>
    <row r="17" spans="1:6" ht="15" customHeight="1" x14ac:dyDescent="0.25">
      <c r="A17" s="50" t="s">
        <v>19</v>
      </c>
      <c r="B17" s="53">
        <v>0</v>
      </c>
      <c r="C17" s="167">
        <v>40</v>
      </c>
      <c r="D17" s="53">
        <v>0</v>
      </c>
      <c r="E17" s="168">
        <v>0</v>
      </c>
      <c r="F17" s="173">
        <v>0</v>
      </c>
    </row>
    <row r="18" spans="1:6" ht="15" customHeight="1" x14ac:dyDescent="0.25">
      <c r="A18" s="50" t="s">
        <v>20</v>
      </c>
      <c r="B18" s="53">
        <v>40</v>
      </c>
      <c r="C18" s="167">
        <v>0</v>
      </c>
      <c r="D18" s="53">
        <v>40</v>
      </c>
      <c r="E18" s="168">
        <v>0</v>
      </c>
      <c r="F18" s="173">
        <v>0</v>
      </c>
    </row>
    <row r="19" spans="1:6" s="4" customFormat="1" ht="15" customHeight="1" x14ac:dyDescent="0.25">
      <c r="A19" s="50" t="s">
        <v>83</v>
      </c>
      <c r="B19" s="53">
        <v>40</v>
      </c>
      <c r="C19" s="167">
        <v>0</v>
      </c>
      <c r="D19" s="53">
        <v>0</v>
      </c>
      <c r="E19" s="168">
        <v>40</v>
      </c>
      <c r="F19" s="173">
        <v>0</v>
      </c>
    </row>
    <row r="20" spans="1:6" s="4" customFormat="1" ht="15" customHeight="1" x14ac:dyDescent="0.25">
      <c r="A20" s="50" t="s">
        <v>21</v>
      </c>
      <c r="B20" s="53">
        <v>80</v>
      </c>
      <c r="C20" s="167">
        <v>40</v>
      </c>
      <c r="D20" s="53">
        <v>60</v>
      </c>
      <c r="E20" s="168">
        <v>0</v>
      </c>
      <c r="F20" s="173">
        <v>40</v>
      </c>
    </row>
    <row r="21" spans="1:6" ht="15" customHeight="1" x14ac:dyDescent="0.25">
      <c r="A21" s="50" t="s">
        <v>80</v>
      </c>
      <c r="B21" s="53">
        <v>0</v>
      </c>
      <c r="C21" s="167">
        <v>0</v>
      </c>
      <c r="D21" s="53">
        <v>0</v>
      </c>
      <c r="E21" s="168">
        <v>0</v>
      </c>
      <c r="F21" s="173">
        <v>40</v>
      </c>
    </row>
    <row r="22" spans="1:6" ht="15" customHeight="1" x14ac:dyDescent="0.25">
      <c r="A22" s="68" t="s">
        <v>57</v>
      </c>
      <c r="B22" s="174">
        <f>SUM(B16:B21)</f>
        <v>400</v>
      </c>
      <c r="C22" s="174">
        <f>SUM(C16:C21)</f>
        <v>400</v>
      </c>
      <c r="D22" s="174">
        <f>SUM(D16:D21)</f>
        <v>220</v>
      </c>
      <c r="E22" s="174">
        <f>SUM(E16:E21)</f>
        <v>200</v>
      </c>
      <c r="F22" s="174">
        <f>SUM(F16:F21)</f>
        <v>320</v>
      </c>
    </row>
    <row r="23" spans="1:6" ht="15" customHeight="1" x14ac:dyDescent="0.25">
      <c r="A23" s="68" t="s">
        <v>58</v>
      </c>
      <c r="B23" s="174">
        <f>SUM(B14,B22)</f>
        <v>5480</v>
      </c>
      <c r="C23" s="174">
        <f>SUM(C14,C22)</f>
        <v>5240</v>
      </c>
      <c r="D23" s="174">
        <f>SUM(D14,D22)</f>
        <v>3740</v>
      </c>
      <c r="E23" s="174">
        <f>SUM(E14,E22)</f>
        <v>3640</v>
      </c>
      <c r="F23" s="174">
        <f>SUM(F14,F22)</f>
        <v>1640</v>
      </c>
    </row>
    <row r="24" spans="1:6" ht="12.6" customHeight="1" x14ac:dyDescent="0.25">
      <c r="A24" s="12" t="s">
        <v>40</v>
      </c>
      <c r="B24" s="12"/>
      <c r="C24" s="12"/>
      <c r="D24" s="12"/>
      <c r="E24" s="12"/>
      <c r="F24" s="12"/>
    </row>
    <row r="25" spans="1:6" ht="12.6" customHeight="1" x14ac:dyDescent="0.25"/>
    <row r="26" spans="1:6" ht="12.6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G46" sqref="G46"/>
    </sheetView>
  </sheetViews>
  <sheetFormatPr baseColWidth="10" defaultColWidth="11.5703125" defaultRowHeight="12" x14ac:dyDescent="0.2"/>
  <cols>
    <col min="1" max="1" width="32.7109375" style="12" customWidth="1"/>
    <col min="2" max="16384" width="11.5703125" style="12"/>
  </cols>
  <sheetData>
    <row r="1" spans="1:9" ht="11.45" customHeight="1" x14ac:dyDescent="0.2">
      <c r="A1" s="6" t="s">
        <v>104</v>
      </c>
      <c r="B1" s="6"/>
      <c r="C1" s="7"/>
      <c r="D1" s="7"/>
      <c r="E1" s="7"/>
    </row>
    <row r="2" spans="1:9" ht="11.45" customHeight="1" x14ac:dyDescent="0.2">
      <c r="A2" s="6"/>
      <c r="B2" s="6"/>
      <c r="C2" s="7"/>
      <c r="D2" s="7"/>
      <c r="E2" s="7"/>
    </row>
    <row r="3" spans="1:9" ht="11.45" customHeight="1" x14ac:dyDescent="0.2">
      <c r="A3" s="7" t="s">
        <v>24</v>
      </c>
      <c r="B3" s="7"/>
      <c r="C3" s="8"/>
      <c r="D3" s="8"/>
      <c r="E3" s="8"/>
    </row>
    <row r="4" spans="1:9" ht="11.45" customHeight="1" x14ac:dyDescent="0.2">
      <c r="A4" s="9" t="s">
        <v>147</v>
      </c>
      <c r="B4" s="9"/>
      <c r="C4" s="9"/>
      <c r="D4" s="9"/>
      <c r="E4" s="9"/>
    </row>
    <row r="5" spans="1:9" ht="11.45" customHeight="1" x14ac:dyDescent="0.2">
      <c r="A5" s="10" t="s">
        <v>109</v>
      </c>
      <c r="B5" s="10"/>
      <c r="C5" s="10"/>
      <c r="D5" s="10"/>
      <c r="E5" s="10"/>
    </row>
    <row r="6" spans="1:9" ht="11.45" customHeight="1" x14ac:dyDescent="0.2">
      <c r="A6" s="13"/>
      <c r="B6" s="14" t="s">
        <v>22</v>
      </c>
      <c r="C6" s="14"/>
      <c r="D6" s="14"/>
      <c r="E6" s="14"/>
      <c r="F6" s="14"/>
      <c r="G6" s="14"/>
      <c r="H6" s="14"/>
      <c r="I6" s="14"/>
    </row>
    <row r="7" spans="1:9" ht="11.45" customHeight="1" x14ac:dyDescent="0.2">
      <c r="A7" s="15" t="s">
        <v>26</v>
      </c>
      <c r="B7" s="17" t="s">
        <v>0</v>
      </c>
      <c r="C7" s="17" t="s">
        <v>1</v>
      </c>
      <c r="D7" s="17" t="s">
        <v>2</v>
      </c>
      <c r="E7" s="17" t="s">
        <v>3</v>
      </c>
      <c r="F7" s="18" t="s">
        <v>4</v>
      </c>
      <c r="G7" s="17" t="s">
        <v>5</v>
      </c>
      <c r="H7" s="18" t="s">
        <v>6</v>
      </c>
      <c r="I7" s="14"/>
    </row>
    <row r="8" spans="1:9" ht="11.45" customHeight="1" x14ac:dyDescent="0.2">
      <c r="A8" s="20" t="s">
        <v>27</v>
      </c>
      <c r="B8" s="22" t="s">
        <v>7</v>
      </c>
      <c r="C8" s="22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2" t="s">
        <v>13</v>
      </c>
      <c r="I8" s="14"/>
    </row>
    <row r="9" spans="1:9" ht="11.45" customHeight="1" x14ac:dyDescent="0.2">
      <c r="A9" s="20" t="s">
        <v>28</v>
      </c>
      <c r="B9" s="22" t="s">
        <v>29</v>
      </c>
      <c r="C9" s="22" t="s">
        <v>30</v>
      </c>
      <c r="D9" s="22" t="s">
        <v>31</v>
      </c>
      <c r="E9" s="22" t="s">
        <v>31</v>
      </c>
      <c r="F9" s="22" t="s">
        <v>32</v>
      </c>
      <c r="G9" s="22" t="s">
        <v>32</v>
      </c>
      <c r="H9" s="22" t="s">
        <v>33</v>
      </c>
      <c r="I9" s="14"/>
    </row>
    <row r="10" spans="1:9" ht="11.45" customHeight="1" x14ac:dyDescent="0.2">
      <c r="A10" s="24" t="s">
        <v>34</v>
      </c>
      <c r="B10" s="26">
        <v>21.6</v>
      </c>
      <c r="C10" s="26">
        <v>22.2</v>
      </c>
      <c r="D10" s="26">
        <v>22.4</v>
      </c>
      <c r="E10" s="26">
        <v>22.5</v>
      </c>
      <c r="F10" s="26">
        <v>22.6</v>
      </c>
      <c r="G10" s="26">
        <v>22.4</v>
      </c>
      <c r="H10" s="26">
        <v>22.4</v>
      </c>
      <c r="I10" s="14"/>
    </row>
    <row r="11" spans="1:9" ht="11.45" customHeight="1" x14ac:dyDescent="0.2">
      <c r="A11" s="27" t="s">
        <v>14</v>
      </c>
      <c r="B11" s="28"/>
      <c r="C11" s="29"/>
      <c r="D11" s="29"/>
      <c r="E11" s="29"/>
      <c r="F11" s="29"/>
      <c r="G11" s="29"/>
      <c r="H11" s="30"/>
      <c r="I11" s="14"/>
    </row>
    <row r="12" spans="1:9" ht="11.45" customHeight="1" x14ac:dyDescent="0.2">
      <c r="A12" s="49" t="s">
        <v>16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320</v>
      </c>
      <c r="H12" s="46">
        <v>0</v>
      </c>
      <c r="I12" s="14"/>
    </row>
    <row r="13" spans="1:9" ht="11.45" customHeight="1" x14ac:dyDescent="0.2">
      <c r="A13" s="49" t="s">
        <v>17</v>
      </c>
      <c r="B13" s="46">
        <v>160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14"/>
    </row>
    <row r="14" spans="1:9" ht="11.45" customHeight="1" x14ac:dyDescent="0.2">
      <c r="A14" s="31" t="s">
        <v>36</v>
      </c>
      <c r="B14" s="40">
        <f t="shared" ref="B14:H14" si="0">SUM(B12:B13)</f>
        <v>160</v>
      </c>
      <c r="C14" s="40">
        <f t="shared" si="0"/>
        <v>0</v>
      </c>
      <c r="D14" s="40">
        <f t="shared" si="0"/>
        <v>0</v>
      </c>
      <c r="E14" s="40">
        <f t="shared" si="0"/>
        <v>0</v>
      </c>
      <c r="F14" s="40">
        <f t="shared" si="0"/>
        <v>0</v>
      </c>
      <c r="G14" s="40">
        <f t="shared" si="0"/>
        <v>320</v>
      </c>
      <c r="H14" s="40">
        <f t="shared" si="0"/>
        <v>0</v>
      </c>
      <c r="I14" s="14"/>
    </row>
    <row r="15" spans="1:9" ht="11.45" customHeight="1" x14ac:dyDescent="0.2">
      <c r="A15" s="32" t="s">
        <v>18</v>
      </c>
      <c r="B15" s="41"/>
      <c r="C15" s="41"/>
      <c r="D15" s="41"/>
      <c r="E15" s="41"/>
      <c r="F15" s="41"/>
      <c r="G15" s="42"/>
      <c r="H15" s="48"/>
      <c r="I15" s="14"/>
    </row>
    <row r="16" spans="1:9" ht="11.45" customHeight="1" x14ac:dyDescent="0.2">
      <c r="A16" s="50" t="s">
        <v>19</v>
      </c>
      <c r="B16" s="46">
        <v>0</v>
      </c>
      <c r="C16" s="46">
        <v>0</v>
      </c>
      <c r="D16" s="46">
        <v>80</v>
      </c>
      <c r="E16" s="46">
        <v>0</v>
      </c>
      <c r="F16" s="46">
        <v>0</v>
      </c>
      <c r="G16" s="46">
        <v>0</v>
      </c>
      <c r="H16" s="46">
        <v>0</v>
      </c>
      <c r="I16" s="14"/>
    </row>
    <row r="17" spans="1:9" ht="11.45" customHeight="1" x14ac:dyDescent="0.2">
      <c r="A17" s="50" t="s">
        <v>20</v>
      </c>
      <c r="B17" s="46">
        <v>240</v>
      </c>
      <c r="C17" s="46">
        <v>160</v>
      </c>
      <c r="D17" s="46">
        <v>40</v>
      </c>
      <c r="E17" s="46">
        <v>40</v>
      </c>
      <c r="F17" s="46">
        <v>0</v>
      </c>
      <c r="G17" s="46">
        <v>80</v>
      </c>
      <c r="H17" s="46">
        <v>0</v>
      </c>
      <c r="I17" s="14"/>
    </row>
    <row r="18" spans="1:9" ht="11.45" customHeight="1" x14ac:dyDescent="0.2">
      <c r="A18" s="50" t="s">
        <v>23</v>
      </c>
      <c r="B18" s="46">
        <v>0</v>
      </c>
      <c r="C18" s="46">
        <v>0</v>
      </c>
      <c r="D18" s="46">
        <v>0</v>
      </c>
      <c r="E18" s="46">
        <v>40</v>
      </c>
      <c r="F18" s="46">
        <v>0</v>
      </c>
      <c r="G18" s="46">
        <v>0</v>
      </c>
      <c r="H18" s="46">
        <v>200</v>
      </c>
      <c r="I18" s="14"/>
    </row>
    <row r="19" spans="1:9" ht="11.45" customHeight="1" x14ac:dyDescent="0.2">
      <c r="A19" s="34" t="s">
        <v>37</v>
      </c>
      <c r="B19" s="40">
        <f t="shared" ref="B19:H19" si="1">SUM(B16:B18)</f>
        <v>240</v>
      </c>
      <c r="C19" s="40">
        <f t="shared" si="1"/>
        <v>160</v>
      </c>
      <c r="D19" s="40">
        <f t="shared" si="1"/>
        <v>120</v>
      </c>
      <c r="E19" s="40">
        <f t="shared" si="1"/>
        <v>80</v>
      </c>
      <c r="F19" s="40">
        <f t="shared" si="1"/>
        <v>0</v>
      </c>
      <c r="G19" s="40">
        <f t="shared" si="1"/>
        <v>80</v>
      </c>
      <c r="H19" s="40">
        <f t="shared" si="1"/>
        <v>200</v>
      </c>
      <c r="I19" s="14"/>
    </row>
    <row r="20" spans="1:9" ht="11.45" customHeight="1" x14ac:dyDescent="0.2">
      <c r="A20" s="35" t="s">
        <v>38</v>
      </c>
      <c r="B20" s="43">
        <f>SUM(B14,B19)</f>
        <v>400</v>
      </c>
      <c r="C20" s="43">
        <f t="shared" ref="C20:H20" si="2">SUM(C14,C19)</f>
        <v>160</v>
      </c>
      <c r="D20" s="43">
        <f t="shared" si="2"/>
        <v>120</v>
      </c>
      <c r="E20" s="43">
        <f t="shared" si="2"/>
        <v>80</v>
      </c>
      <c r="F20" s="43">
        <f t="shared" si="2"/>
        <v>0</v>
      </c>
      <c r="G20" s="43">
        <f t="shared" si="2"/>
        <v>400</v>
      </c>
      <c r="H20" s="43">
        <f t="shared" si="2"/>
        <v>200</v>
      </c>
      <c r="I20" s="14"/>
    </row>
    <row r="21" spans="1:9" ht="11.45" customHeight="1" x14ac:dyDescent="0.2">
      <c r="A21" s="45" t="s">
        <v>40</v>
      </c>
      <c r="B21" s="44"/>
      <c r="C21" s="44"/>
      <c r="D21" s="44"/>
      <c r="E21" s="44"/>
      <c r="F21" s="44"/>
      <c r="G21" s="44"/>
      <c r="H21" s="3"/>
      <c r="I21" s="14"/>
    </row>
    <row r="22" spans="1:9" ht="11.45" customHeight="1" x14ac:dyDescent="0.25">
      <c r="A22" s="11"/>
      <c r="B22" s="7"/>
      <c r="C22" s="7"/>
      <c r="D22" s="7"/>
      <c r="E22" s="7"/>
      <c r="F22" s="7"/>
      <c r="G22" s="7"/>
      <c r="H22" s="2"/>
      <c r="I22" s="14"/>
    </row>
    <row r="23" spans="1:9" ht="11.45" customHeight="1" x14ac:dyDescent="0.2">
      <c r="A23" s="13"/>
      <c r="B23" s="14"/>
      <c r="C23" s="14"/>
      <c r="D23" s="14"/>
      <c r="E23" s="14"/>
      <c r="F23" s="14"/>
      <c r="G23" s="14"/>
      <c r="H23" s="14"/>
      <c r="I23" s="14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x14ac:dyDescent="0.2">
      <c r="A28" s="13"/>
      <c r="B28" s="13"/>
      <c r="C28" s="13"/>
      <c r="D28" s="13"/>
      <c r="E28" s="13"/>
      <c r="F28" s="13"/>
      <c r="G28" s="13"/>
      <c r="H28" s="13"/>
      <c r="I28" s="13"/>
    </row>
    <row r="29" spans="1:9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31" spans="1:9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9" x14ac:dyDescent="0.2">
      <c r="A32" s="13"/>
      <c r="B32" s="13"/>
      <c r="C32" s="13"/>
      <c r="D32" s="13"/>
      <c r="E32" s="13"/>
      <c r="F32" s="13"/>
      <c r="G32" s="13"/>
      <c r="H32" s="13"/>
      <c r="I32" s="13"/>
    </row>
    <row r="33" spans="1:9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13"/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J29" sqref="J29"/>
    </sheetView>
  </sheetViews>
  <sheetFormatPr baseColWidth="10" defaultRowHeight="15" x14ac:dyDescent="0.25"/>
  <cols>
    <col min="1" max="1" width="36.42578125" style="4" customWidth="1"/>
    <col min="2" max="6" width="15.7109375" style="4" customWidth="1"/>
  </cols>
  <sheetData>
    <row r="1" spans="1:6" x14ac:dyDescent="0.25">
      <c r="A1" s="90" t="s">
        <v>88</v>
      </c>
      <c r="B1" s="91"/>
      <c r="C1" s="91"/>
      <c r="F1" s="91"/>
    </row>
    <row r="2" spans="1:6" x14ac:dyDescent="0.25">
      <c r="A2" s="10"/>
      <c r="B2" s="10"/>
      <c r="C2" s="10"/>
      <c r="F2" s="10"/>
    </row>
    <row r="3" spans="1:6" x14ac:dyDescent="0.25">
      <c r="A3" s="10" t="s">
        <v>24</v>
      </c>
      <c r="B3" s="10"/>
      <c r="C3" s="10"/>
      <c r="F3" s="10"/>
    </row>
    <row r="4" spans="1:6" x14ac:dyDescent="0.25">
      <c r="A4" s="92" t="s">
        <v>87</v>
      </c>
      <c r="B4" s="10"/>
      <c r="C4" s="10"/>
      <c r="F4" s="92"/>
    </row>
    <row r="5" spans="1:6" x14ac:dyDescent="0.25">
      <c r="A5" s="10" t="s">
        <v>138</v>
      </c>
      <c r="B5" s="10"/>
      <c r="C5" s="10"/>
      <c r="F5" s="10"/>
    </row>
    <row r="7" spans="1:6" x14ac:dyDescent="0.25">
      <c r="A7" s="181" t="s">
        <v>26</v>
      </c>
      <c r="B7" s="69" t="s">
        <v>2</v>
      </c>
      <c r="C7" s="69" t="s">
        <v>3</v>
      </c>
      <c r="D7" s="116" t="s">
        <v>4</v>
      </c>
      <c r="E7" s="69" t="s">
        <v>5</v>
      </c>
      <c r="F7" s="94" t="s">
        <v>6</v>
      </c>
    </row>
    <row r="8" spans="1:6" x14ac:dyDescent="0.25">
      <c r="A8" s="182" t="s">
        <v>47</v>
      </c>
      <c r="B8" s="60" t="s">
        <v>9</v>
      </c>
      <c r="C8" s="59" t="s">
        <v>10</v>
      </c>
      <c r="D8" s="119" t="s">
        <v>11</v>
      </c>
      <c r="E8" s="59" t="s">
        <v>12</v>
      </c>
      <c r="F8" s="96" t="s">
        <v>13</v>
      </c>
    </row>
    <row r="9" spans="1:6" x14ac:dyDescent="0.25">
      <c r="A9" s="181" t="s">
        <v>28</v>
      </c>
      <c r="B9" s="69" t="s">
        <v>68</v>
      </c>
      <c r="C9" s="69" t="s">
        <v>69</v>
      </c>
      <c r="D9" s="116" t="s">
        <v>68</v>
      </c>
      <c r="E9" s="69" t="s">
        <v>70</v>
      </c>
      <c r="F9" s="94" t="s">
        <v>77</v>
      </c>
    </row>
    <row r="10" spans="1:6" x14ac:dyDescent="0.25">
      <c r="A10" s="181" t="s">
        <v>49</v>
      </c>
      <c r="B10" s="175">
        <v>20.6</v>
      </c>
      <c r="C10" s="175">
        <v>20.7</v>
      </c>
      <c r="D10" s="176">
        <v>21.8</v>
      </c>
      <c r="E10" s="175">
        <v>20.3</v>
      </c>
      <c r="F10" s="177">
        <v>21.5</v>
      </c>
    </row>
    <row r="11" spans="1:6" x14ac:dyDescent="0.25">
      <c r="A11" s="112" t="s">
        <v>14</v>
      </c>
      <c r="B11" s="83"/>
      <c r="C11" s="83"/>
      <c r="D11" s="114"/>
      <c r="E11" s="83"/>
      <c r="F11" s="104"/>
    </row>
    <row r="12" spans="1:6" x14ac:dyDescent="0.25">
      <c r="A12" s="33" t="s">
        <v>15</v>
      </c>
      <c r="B12" s="185">
        <v>5020</v>
      </c>
      <c r="C12" s="185">
        <v>5440</v>
      </c>
      <c r="D12" s="186">
        <v>2700</v>
      </c>
      <c r="E12" s="185">
        <v>3500</v>
      </c>
      <c r="F12" s="187">
        <v>1220</v>
      </c>
    </row>
    <row r="13" spans="1:6" x14ac:dyDescent="0.25">
      <c r="A13" s="33" t="s">
        <v>16</v>
      </c>
      <c r="B13" s="185">
        <v>1160</v>
      </c>
      <c r="C13" s="185">
        <v>1120</v>
      </c>
      <c r="D13" s="186">
        <v>520</v>
      </c>
      <c r="E13" s="185">
        <v>620</v>
      </c>
      <c r="F13" s="187">
        <v>820</v>
      </c>
    </row>
    <row r="14" spans="1:6" x14ac:dyDescent="0.25">
      <c r="A14" s="183" t="s">
        <v>56</v>
      </c>
      <c r="B14" s="69">
        <f>SUM(B12:B13)</f>
        <v>6180</v>
      </c>
      <c r="C14" s="69">
        <f>SUM(C12:C13)</f>
        <v>6560</v>
      </c>
      <c r="D14" s="116">
        <f>SUM(D12:D13)</f>
        <v>3220</v>
      </c>
      <c r="E14" s="69">
        <f>SUM(E12:E13)</f>
        <v>4120</v>
      </c>
      <c r="F14" s="94">
        <f>SUM(F12:F13)</f>
        <v>2040</v>
      </c>
    </row>
    <row r="15" spans="1:6" x14ac:dyDescent="0.25">
      <c r="A15" s="103" t="s">
        <v>18</v>
      </c>
      <c r="B15" s="170"/>
      <c r="C15" s="170"/>
      <c r="D15" s="171"/>
      <c r="E15" s="170"/>
      <c r="F15" s="179"/>
    </row>
    <row r="16" spans="1:6" x14ac:dyDescent="0.25">
      <c r="A16" s="33" t="s">
        <v>19</v>
      </c>
      <c r="B16" s="185">
        <v>0</v>
      </c>
      <c r="C16" s="185">
        <v>0</v>
      </c>
      <c r="D16" s="186">
        <v>40</v>
      </c>
      <c r="E16" s="185">
        <v>0</v>
      </c>
      <c r="F16" s="187">
        <v>0</v>
      </c>
    </row>
    <row r="17" spans="1:7" x14ac:dyDescent="0.25">
      <c r="A17" s="33" t="s">
        <v>20</v>
      </c>
      <c r="B17" s="185">
        <v>80</v>
      </c>
      <c r="C17" s="185">
        <v>0</v>
      </c>
      <c r="D17" s="186">
        <v>0</v>
      </c>
      <c r="E17" s="185">
        <v>0</v>
      </c>
      <c r="F17" s="187">
        <v>0</v>
      </c>
      <c r="G17" s="4"/>
    </row>
    <row r="18" spans="1:7" x14ac:dyDescent="0.25">
      <c r="A18" s="33" t="s">
        <v>83</v>
      </c>
      <c r="B18" s="185">
        <v>80</v>
      </c>
      <c r="C18" s="185">
        <v>60</v>
      </c>
      <c r="D18" s="186">
        <v>20</v>
      </c>
      <c r="E18" s="185">
        <v>120</v>
      </c>
      <c r="F18" s="187">
        <v>60</v>
      </c>
    </row>
    <row r="19" spans="1:7" x14ac:dyDescent="0.25">
      <c r="A19" s="33" t="s">
        <v>21</v>
      </c>
      <c r="B19" s="185">
        <v>0</v>
      </c>
      <c r="C19" s="185">
        <v>60</v>
      </c>
      <c r="D19" s="186">
        <v>80</v>
      </c>
      <c r="E19" s="185">
        <v>0</v>
      </c>
      <c r="F19" s="187">
        <v>20</v>
      </c>
    </row>
    <row r="20" spans="1:7" x14ac:dyDescent="0.25">
      <c r="A20" s="33" t="s">
        <v>80</v>
      </c>
      <c r="B20" s="188">
        <v>0</v>
      </c>
      <c r="C20" s="185">
        <v>0</v>
      </c>
      <c r="D20" s="186">
        <v>0</v>
      </c>
      <c r="E20" s="185">
        <v>40</v>
      </c>
      <c r="F20" s="187">
        <v>0</v>
      </c>
      <c r="G20" s="4"/>
    </row>
    <row r="21" spans="1:7" x14ac:dyDescent="0.25">
      <c r="A21" s="68" t="s">
        <v>57</v>
      </c>
      <c r="B21" s="178">
        <f>SUM(B16:B20)</f>
        <v>160</v>
      </c>
      <c r="C21" s="174">
        <f>SUM(C16:C20)</f>
        <v>120</v>
      </c>
      <c r="D21" s="184">
        <f>SUM(D16:D20)</f>
        <v>140</v>
      </c>
      <c r="E21" s="174">
        <f>SUM(E16:E20)</f>
        <v>160</v>
      </c>
      <c r="F21" s="180">
        <f>SUM(F16:F20)</f>
        <v>80</v>
      </c>
    </row>
    <row r="22" spans="1:7" x14ac:dyDescent="0.25">
      <c r="A22" s="68" t="s">
        <v>58</v>
      </c>
      <c r="B22" s="178">
        <f>SUM(B14,B21)</f>
        <v>6340</v>
      </c>
      <c r="C22" s="174">
        <f>SUM(C14,C21)</f>
        <v>6680</v>
      </c>
      <c r="D22" s="180">
        <f>SUM(D14,D21)</f>
        <v>3360</v>
      </c>
      <c r="E22" s="174">
        <f>SUM(E14,E21)</f>
        <v>4280</v>
      </c>
      <c r="F22" s="174">
        <f>SUM(F14,F21)</f>
        <v>2120</v>
      </c>
    </row>
    <row r="23" spans="1:7" x14ac:dyDescent="0.25">
      <c r="A23" s="12" t="s">
        <v>40</v>
      </c>
      <c r="B23" s="12"/>
      <c r="C23" s="12"/>
      <c r="D23" s="12"/>
      <c r="E23" s="12"/>
      <c r="F23" s="12"/>
    </row>
    <row r="24" spans="1:7" x14ac:dyDescent="0.25">
      <c r="A24" s="144"/>
      <c r="B24" s="144"/>
      <c r="C24" s="144"/>
      <c r="D24" s="144"/>
      <c r="E24" s="144"/>
      <c r="F24" s="144"/>
    </row>
    <row r="25" spans="1:7" x14ac:dyDescent="0.25">
      <c r="A25" s="145"/>
      <c r="B25" s="145"/>
      <c r="C25" s="145"/>
      <c r="D25" s="145"/>
      <c r="E25" s="145"/>
      <c r="F25" s="145"/>
    </row>
    <row r="27" spans="1:7" x14ac:dyDescent="0.25">
      <c r="B27" s="167"/>
      <c r="C27" s="167"/>
      <c r="D27" s="167"/>
      <c r="E27" s="168"/>
      <c r="F27" s="169"/>
    </row>
    <row r="28" spans="1:7" x14ac:dyDescent="0.25">
      <c r="B28" s="167"/>
      <c r="C28" s="167"/>
      <c r="D28" s="167"/>
      <c r="E28" s="168"/>
      <c r="F28" s="169"/>
    </row>
    <row r="29" spans="1:7" x14ac:dyDescent="0.25">
      <c r="B29" s="167"/>
      <c r="C29" s="167"/>
      <c r="D29" s="167"/>
      <c r="E29" s="168"/>
      <c r="F29" s="169"/>
    </row>
  </sheetData>
  <dataValidations count="1">
    <dataValidation type="list" allowBlank="1" showInputMessage="1" showErrorMessage="1" sqref="B10:F10">
      <formula1>Temperatura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>
      <selection activeCell="K31" sqref="K31"/>
    </sheetView>
  </sheetViews>
  <sheetFormatPr baseColWidth="10" defaultRowHeight="15" x14ac:dyDescent="0.25"/>
  <cols>
    <col min="1" max="1" width="35.140625" style="4" customWidth="1"/>
    <col min="2" max="6" width="15.7109375" style="4" customWidth="1"/>
  </cols>
  <sheetData>
    <row r="1" spans="1:6" x14ac:dyDescent="0.25">
      <c r="A1" s="90" t="s">
        <v>90</v>
      </c>
      <c r="B1" s="91"/>
      <c r="C1" s="91"/>
      <c r="F1" s="91"/>
    </row>
    <row r="2" spans="1:6" x14ac:dyDescent="0.25">
      <c r="A2" s="10"/>
      <c r="B2" s="10"/>
      <c r="C2" s="10"/>
      <c r="F2" s="10"/>
    </row>
    <row r="3" spans="1:6" x14ac:dyDescent="0.25">
      <c r="A3" s="10" t="s">
        <v>24</v>
      </c>
      <c r="B3" s="10"/>
      <c r="C3" s="10"/>
      <c r="F3" s="10"/>
    </row>
    <row r="4" spans="1:6" x14ac:dyDescent="0.25">
      <c r="A4" s="92" t="s">
        <v>89</v>
      </c>
      <c r="B4" s="10"/>
      <c r="C4" s="10"/>
      <c r="F4" s="92"/>
    </row>
    <row r="5" spans="1:6" x14ac:dyDescent="0.25">
      <c r="A5" s="10" t="s">
        <v>139</v>
      </c>
      <c r="B5" s="10"/>
      <c r="C5" s="10"/>
      <c r="F5" s="10"/>
    </row>
    <row r="7" spans="1:6" ht="13.15" customHeight="1" x14ac:dyDescent="0.25">
      <c r="A7" s="181" t="s">
        <v>26</v>
      </c>
      <c r="B7" s="189" t="s">
        <v>2</v>
      </c>
      <c r="C7" s="69" t="s">
        <v>3</v>
      </c>
      <c r="D7" s="116" t="s">
        <v>4</v>
      </c>
      <c r="E7" s="69" t="s">
        <v>5</v>
      </c>
      <c r="F7" s="94" t="s">
        <v>6</v>
      </c>
    </row>
    <row r="8" spans="1:6" ht="13.15" customHeight="1" x14ac:dyDescent="0.25">
      <c r="A8" s="182" t="s">
        <v>47</v>
      </c>
      <c r="B8" s="190" t="s">
        <v>9</v>
      </c>
      <c r="C8" s="59" t="s">
        <v>10</v>
      </c>
      <c r="D8" s="119" t="s">
        <v>11</v>
      </c>
      <c r="E8" s="59" t="s">
        <v>12</v>
      </c>
      <c r="F8" s="96" t="s">
        <v>13</v>
      </c>
    </row>
    <row r="9" spans="1:6" ht="13.15" customHeight="1" x14ac:dyDescent="0.25">
      <c r="A9" s="181" t="s">
        <v>28</v>
      </c>
      <c r="B9" s="189" t="s">
        <v>70</v>
      </c>
      <c r="C9" s="69" t="s">
        <v>69</v>
      </c>
      <c r="D9" s="116" t="s">
        <v>70</v>
      </c>
      <c r="E9" s="69" t="s">
        <v>70</v>
      </c>
      <c r="F9" s="94" t="s">
        <v>142</v>
      </c>
    </row>
    <row r="10" spans="1:6" ht="13.15" customHeight="1" x14ac:dyDescent="0.25">
      <c r="A10" s="181" t="s">
        <v>49</v>
      </c>
      <c r="B10" s="191">
        <v>22.2</v>
      </c>
      <c r="C10" s="192">
        <v>23</v>
      </c>
      <c r="D10" s="176">
        <v>21.9</v>
      </c>
      <c r="E10" s="175">
        <v>21.7</v>
      </c>
      <c r="F10" s="177">
        <v>22.5</v>
      </c>
    </row>
    <row r="11" spans="1:6" ht="13.15" customHeight="1" x14ac:dyDescent="0.25">
      <c r="A11" s="112" t="s">
        <v>14</v>
      </c>
      <c r="B11" s="83"/>
      <c r="C11" s="114"/>
      <c r="D11" s="83"/>
      <c r="E11" s="114"/>
      <c r="F11" s="83"/>
    </row>
    <row r="12" spans="1:6" ht="13.15" customHeight="1" x14ac:dyDescent="0.25">
      <c r="A12" s="33" t="s">
        <v>15</v>
      </c>
      <c r="B12" s="185">
        <v>23400</v>
      </c>
      <c r="C12" s="186">
        <v>12800</v>
      </c>
      <c r="D12" s="185">
        <v>19680</v>
      </c>
      <c r="E12" s="186">
        <v>18080</v>
      </c>
      <c r="F12" s="185">
        <v>12360</v>
      </c>
    </row>
    <row r="13" spans="1:6" ht="13.15" customHeight="1" x14ac:dyDescent="0.25">
      <c r="A13" s="33" t="s">
        <v>16</v>
      </c>
      <c r="B13" s="185">
        <v>25120</v>
      </c>
      <c r="C13" s="186">
        <v>640</v>
      </c>
      <c r="D13" s="185">
        <v>21840</v>
      </c>
      <c r="E13" s="186">
        <v>9720</v>
      </c>
      <c r="F13" s="185">
        <v>4400</v>
      </c>
    </row>
    <row r="14" spans="1:6" ht="13.15" customHeight="1" x14ac:dyDescent="0.25">
      <c r="A14" s="183" t="s">
        <v>56</v>
      </c>
      <c r="B14" s="69">
        <f>SUM(B12:B13)</f>
        <v>48520</v>
      </c>
      <c r="C14" s="116">
        <f>SUM(C12:C13)</f>
        <v>13440</v>
      </c>
      <c r="D14" s="69">
        <f>SUM(D12:D13)</f>
        <v>41520</v>
      </c>
      <c r="E14" s="116">
        <f>SUM(E12:E13)</f>
        <v>27800</v>
      </c>
      <c r="F14" s="69">
        <f>SUM(F12:F13)</f>
        <v>16760</v>
      </c>
    </row>
    <row r="15" spans="1:6" ht="13.15" customHeight="1" x14ac:dyDescent="0.25">
      <c r="A15" s="103" t="s">
        <v>18</v>
      </c>
      <c r="B15" s="170"/>
      <c r="C15" s="171"/>
      <c r="D15" s="170"/>
      <c r="E15" s="171"/>
      <c r="F15" s="170"/>
    </row>
    <row r="16" spans="1:6" ht="13.15" customHeight="1" x14ac:dyDescent="0.25">
      <c r="A16" s="33" t="s">
        <v>19</v>
      </c>
      <c r="B16" s="185">
        <v>120</v>
      </c>
      <c r="C16" s="186">
        <v>120</v>
      </c>
      <c r="D16" s="185">
        <v>120</v>
      </c>
      <c r="E16" s="186">
        <v>0</v>
      </c>
      <c r="F16" s="185">
        <v>0</v>
      </c>
    </row>
    <row r="17" spans="1:6" ht="13.15" customHeight="1" x14ac:dyDescent="0.25">
      <c r="A17" s="33" t="s">
        <v>20</v>
      </c>
      <c r="B17" s="185">
        <v>0</v>
      </c>
      <c r="C17" s="186">
        <v>0</v>
      </c>
      <c r="D17" s="185">
        <v>0</v>
      </c>
      <c r="E17" s="186">
        <v>0</v>
      </c>
      <c r="F17" s="185">
        <v>80</v>
      </c>
    </row>
    <row r="18" spans="1:6" ht="13.15" customHeight="1" x14ac:dyDescent="0.25">
      <c r="A18" s="33" t="s">
        <v>83</v>
      </c>
      <c r="B18" s="185">
        <v>160</v>
      </c>
      <c r="C18" s="186">
        <v>80</v>
      </c>
      <c r="D18" s="185">
        <v>0</v>
      </c>
      <c r="E18" s="186">
        <v>0</v>
      </c>
      <c r="F18" s="185">
        <v>120</v>
      </c>
    </row>
    <row r="19" spans="1:6" ht="13.15" customHeight="1" x14ac:dyDescent="0.25">
      <c r="A19" s="33" t="s">
        <v>21</v>
      </c>
      <c r="B19" s="185">
        <v>80</v>
      </c>
      <c r="C19" s="186">
        <v>0</v>
      </c>
      <c r="D19" s="185">
        <v>120</v>
      </c>
      <c r="E19" s="186">
        <v>0</v>
      </c>
      <c r="F19" s="185">
        <v>280</v>
      </c>
    </row>
    <row r="20" spans="1:6" ht="13.15" customHeight="1" x14ac:dyDescent="0.25">
      <c r="A20" s="33" t="s">
        <v>80</v>
      </c>
      <c r="B20" s="188">
        <v>0</v>
      </c>
      <c r="C20" s="186">
        <v>40</v>
      </c>
      <c r="D20" s="188">
        <v>0</v>
      </c>
      <c r="E20" s="186">
        <v>0</v>
      </c>
      <c r="F20" s="188">
        <v>0</v>
      </c>
    </row>
    <row r="21" spans="1:6" ht="13.15" customHeight="1" x14ac:dyDescent="0.25">
      <c r="A21" s="68" t="s">
        <v>57</v>
      </c>
      <c r="B21" s="178">
        <f>SUM(B16:B20)</f>
        <v>360</v>
      </c>
      <c r="C21" s="174">
        <f>SUM(C16:C20)</f>
        <v>240</v>
      </c>
      <c r="D21" s="184">
        <f>SUM(D16:D20)</f>
        <v>240</v>
      </c>
      <c r="E21" s="174">
        <f>SUM(E16:E20)</f>
        <v>0</v>
      </c>
      <c r="F21" s="180">
        <f>SUM(F16:F20)</f>
        <v>480</v>
      </c>
    </row>
    <row r="22" spans="1:6" ht="13.15" customHeight="1" x14ac:dyDescent="0.25">
      <c r="A22" s="68" t="s">
        <v>58</v>
      </c>
      <c r="B22" s="178">
        <f>SUM(B14,B21)</f>
        <v>48880</v>
      </c>
      <c r="C22" s="174">
        <f>SUM(C14,C21)</f>
        <v>13680</v>
      </c>
      <c r="D22" s="180">
        <f>SUM(D14,D21)</f>
        <v>41760</v>
      </c>
      <c r="E22" s="174">
        <f>SUM(E14,E21)</f>
        <v>27800</v>
      </c>
      <c r="F22" s="174">
        <f>SUM(F14,F21)</f>
        <v>17240</v>
      </c>
    </row>
    <row r="23" spans="1:6" ht="13.15" customHeight="1" x14ac:dyDescent="0.25">
      <c r="A23" s="12" t="s">
        <v>40</v>
      </c>
      <c r="B23" s="12"/>
      <c r="C23" s="12"/>
      <c r="D23" s="12"/>
      <c r="E23" s="12"/>
      <c r="F23" s="12"/>
    </row>
    <row r="24" spans="1:6" x14ac:dyDescent="0.25">
      <c r="A24" s="144"/>
      <c r="B24" s="144"/>
      <c r="C24" s="144"/>
      <c r="D24" s="144"/>
      <c r="E24" s="144"/>
      <c r="F24" s="144"/>
    </row>
    <row r="25" spans="1:6" x14ac:dyDescent="0.25">
      <c r="A25" s="145"/>
      <c r="B25" s="145"/>
      <c r="C25" s="145"/>
      <c r="D25" s="145"/>
      <c r="E25" s="145"/>
      <c r="F25" s="145"/>
    </row>
    <row r="27" spans="1:6" x14ac:dyDescent="0.25">
      <c r="B27" s="167"/>
      <c r="C27" s="167"/>
      <c r="D27" s="167"/>
      <c r="E27" s="168"/>
      <c r="F27" s="169"/>
    </row>
    <row r="28" spans="1:6" x14ac:dyDescent="0.25">
      <c r="B28" s="167"/>
      <c r="C28" s="167"/>
      <c r="D28" s="167"/>
      <c r="E28" s="168"/>
      <c r="F28" s="169"/>
    </row>
    <row r="29" spans="1:6" x14ac:dyDescent="0.25">
      <c r="B29" s="167"/>
      <c r="C29" s="167"/>
      <c r="D29" s="167"/>
      <c r="E29" s="168"/>
      <c r="F29" s="169"/>
    </row>
  </sheetData>
  <dataValidations count="1">
    <dataValidation type="list" allowBlank="1" showInputMessage="1" showErrorMessage="1" sqref="B10:F10">
      <formula1>Temperatura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workbookViewId="0">
      <selection activeCell="L20" sqref="L20"/>
    </sheetView>
  </sheetViews>
  <sheetFormatPr baseColWidth="10" defaultRowHeight="15" x14ac:dyDescent="0.25"/>
  <cols>
    <col min="1" max="1" width="35.140625" style="4" customWidth="1"/>
    <col min="2" max="6" width="15.7109375" style="4" customWidth="1"/>
  </cols>
  <sheetData>
    <row r="1" spans="1:6" x14ac:dyDescent="0.25">
      <c r="A1" s="90" t="s">
        <v>91</v>
      </c>
      <c r="B1" s="91"/>
      <c r="C1" s="91"/>
      <c r="F1" s="91"/>
    </row>
    <row r="2" spans="1:6" x14ac:dyDescent="0.25">
      <c r="A2" s="10"/>
      <c r="B2" s="10"/>
      <c r="C2" s="10"/>
      <c r="F2" s="10"/>
    </row>
    <row r="3" spans="1:6" x14ac:dyDescent="0.25">
      <c r="A3" s="10" t="s">
        <v>24</v>
      </c>
      <c r="B3" s="10"/>
      <c r="C3" s="10"/>
      <c r="F3" s="10"/>
    </row>
    <row r="4" spans="1:6" x14ac:dyDescent="0.25">
      <c r="A4" s="92" t="s">
        <v>92</v>
      </c>
      <c r="B4" s="10"/>
      <c r="C4" s="10"/>
      <c r="F4" s="92"/>
    </row>
    <row r="5" spans="1:6" x14ac:dyDescent="0.25">
      <c r="A5" s="10" t="s">
        <v>140</v>
      </c>
      <c r="B5" s="10"/>
      <c r="C5" s="10"/>
      <c r="F5" s="10"/>
    </row>
    <row r="7" spans="1:6" x14ac:dyDescent="0.25">
      <c r="A7" s="181" t="s">
        <v>26</v>
      </c>
      <c r="B7" s="69" t="s">
        <v>2</v>
      </c>
      <c r="C7" s="69" t="s">
        <v>3</v>
      </c>
      <c r="D7" s="116" t="s">
        <v>4</v>
      </c>
      <c r="E7" s="69" t="s">
        <v>5</v>
      </c>
      <c r="F7" s="94" t="s">
        <v>6</v>
      </c>
    </row>
    <row r="8" spans="1:6" x14ac:dyDescent="0.25">
      <c r="A8" s="182" t="s">
        <v>47</v>
      </c>
      <c r="B8" s="60" t="s">
        <v>9</v>
      </c>
      <c r="C8" s="59" t="s">
        <v>10</v>
      </c>
      <c r="D8" s="119" t="s">
        <v>11</v>
      </c>
      <c r="E8" s="59" t="s">
        <v>12</v>
      </c>
      <c r="F8" s="96" t="s">
        <v>13</v>
      </c>
    </row>
    <row r="9" spans="1:6" x14ac:dyDescent="0.25">
      <c r="A9" s="181" t="s">
        <v>28</v>
      </c>
      <c r="B9" s="189" t="s">
        <v>70</v>
      </c>
      <c r="C9" s="69" t="s">
        <v>69</v>
      </c>
      <c r="D9" s="116" t="s">
        <v>70</v>
      </c>
      <c r="E9" s="69" t="s">
        <v>70</v>
      </c>
      <c r="F9" s="94" t="s">
        <v>142</v>
      </c>
    </row>
    <row r="10" spans="1:6" x14ac:dyDescent="0.25">
      <c r="A10" s="181" t="s">
        <v>49</v>
      </c>
      <c r="B10" s="175">
        <v>22.2</v>
      </c>
      <c r="C10" s="192">
        <v>24.1</v>
      </c>
      <c r="D10" s="176">
        <v>22.8</v>
      </c>
      <c r="E10" s="175">
        <v>22</v>
      </c>
      <c r="F10" s="177">
        <v>22.9</v>
      </c>
    </row>
    <row r="11" spans="1:6" x14ac:dyDescent="0.25">
      <c r="A11" s="112" t="s">
        <v>14</v>
      </c>
      <c r="B11" s="83"/>
      <c r="C11" s="83"/>
      <c r="D11" s="114"/>
      <c r="E11" s="83"/>
      <c r="F11" s="104"/>
    </row>
    <row r="12" spans="1:6" x14ac:dyDescent="0.25">
      <c r="A12" s="33" t="s">
        <v>15</v>
      </c>
      <c r="B12" s="195">
        <v>3280</v>
      </c>
      <c r="C12" s="195">
        <v>1620</v>
      </c>
      <c r="D12" s="193">
        <v>1560</v>
      </c>
      <c r="E12" s="195">
        <v>1120</v>
      </c>
      <c r="F12" s="194">
        <v>760</v>
      </c>
    </row>
    <row r="13" spans="1:6" x14ac:dyDescent="0.25">
      <c r="A13" s="33" t="s">
        <v>16</v>
      </c>
      <c r="B13" s="195">
        <v>1360</v>
      </c>
      <c r="C13" s="195">
        <v>1380</v>
      </c>
      <c r="D13" s="193">
        <v>2120</v>
      </c>
      <c r="E13" s="195">
        <v>1220</v>
      </c>
      <c r="F13" s="194">
        <v>240</v>
      </c>
    </row>
    <row r="14" spans="1:6" x14ac:dyDescent="0.25">
      <c r="A14" s="183" t="s">
        <v>56</v>
      </c>
      <c r="B14" s="69">
        <f>SUM(B12:B13)</f>
        <v>4640</v>
      </c>
      <c r="C14" s="69">
        <f>SUM(C12:C13)</f>
        <v>3000</v>
      </c>
      <c r="D14" s="116">
        <f>SUM(D12:D13)</f>
        <v>3680</v>
      </c>
      <c r="E14" s="69">
        <f>SUM(E12:E13)</f>
        <v>2340</v>
      </c>
      <c r="F14" s="94">
        <f>SUM(F12:F13)</f>
        <v>1000</v>
      </c>
    </row>
    <row r="15" spans="1:6" x14ac:dyDescent="0.25">
      <c r="A15" s="103" t="s">
        <v>18</v>
      </c>
      <c r="B15" s="170"/>
      <c r="C15" s="170"/>
      <c r="D15" s="171"/>
      <c r="E15" s="170"/>
      <c r="F15" s="179"/>
    </row>
    <row r="16" spans="1:6" x14ac:dyDescent="0.25">
      <c r="A16" s="33" t="s">
        <v>19</v>
      </c>
      <c r="B16" s="195">
        <v>20</v>
      </c>
      <c r="C16" s="195">
        <v>20</v>
      </c>
      <c r="D16" s="193">
        <v>0</v>
      </c>
      <c r="E16" s="195">
        <v>0</v>
      </c>
      <c r="F16" s="194">
        <v>40</v>
      </c>
    </row>
    <row r="17" spans="1:6" x14ac:dyDescent="0.25">
      <c r="A17" s="33" t="s">
        <v>83</v>
      </c>
      <c r="B17" s="195">
        <v>0</v>
      </c>
      <c r="C17" s="195">
        <v>0</v>
      </c>
      <c r="D17" s="193">
        <v>0</v>
      </c>
      <c r="E17" s="195">
        <v>40</v>
      </c>
      <c r="F17" s="194">
        <v>40</v>
      </c>
    </row>
    <row r="18" spans="1:6" x14ac:dyDescent="0.25">
      <c r="A18" s="33" t="s">
        <v>21</v>
      </c>
      <c r="B18" s="196">
        <v>20</v>
      </c>
      <c r="C18" s="196">
        <v>40</v>
      </c>
      <c r="D18" s="193">
        <v>40</v>
      </c>
      <c r="E18" s="196">
        <v>20</v>
      </c>
      <c r="F18" s="194">
        <v>0</v>
      </c>
    </row>
    <row r="19" spans="1:6" x14ac:dyDescent="0.25">
      <c r="A19" s="68" t="s">
        <v>57</v>
      </c>
      <c r="B19" s="178">
        <f>SUM(B16:B18)</f>
        <v>40</v>
      </c>
      <c r="C19" s="174">
        <f>SUM(C16:C18)</f>
        <v>60</v>
      </c>
      <c r="D19" s="184">
        <f>SUM(D16:D18)</f>
        <v>40</v>
      </c>
      <c r="E19" s="174">
        <f>SUM(E16:E18)</f>
        <v>60</v>
      </c>
      <c r="F19" s="180">
        <f>SUM(F16:F18)</f>
        <v>80</v>
      </c>
    </row>
    <row r="20" spans="1:6" x14ac:dyDescent="0.25">
      <c r="A20" s="68" t="s">
        <v>58</v>
      </c>
      <c r="B20" s="178">
        <f>SUM(B14,B19)</f>
        <v>4680</v>
      </c>
      <c r="C20" s="174">
        <f>SUM(C14,C19)</f>
        <v>3060</v>
      </c>
      <c r="D20" s="180">
        <f>SUM(D14,D19)</f>
        <v>3720</v>
      </c>
      <c r="E20" s="174">
        <f>SUM(E14,E19)</f>
        <v>2400</v>
      </c>
      <c r="F20" s="174">
        <f>SUM(F14,F19)</f>
        <v>1080</v>
      </c>
    </row>
    <row r="21" spans="1:6" x14ac:dyDescent="0.25">
      <c r="A21" s="12" t="s">
        <v>40</v>
      </c>
      <c r="B21" s="12"/>
      <c r="C21" s="12"/>
      <c r="D21" s="12"/>
      <c r="E21" s="12"/>
      <c r="F21" s="12"/>
    </row>
    <row r="22" spans="1:6" x14ac:dyDescent="0.25">
      <c r="A22" s="144"/>
      <c r="B22" s="144"/>
      <c r="C22" s="144"/>
      <c r="D22" s="144"/>
      <c r="E22" s="144"/>
      <c r="F22" s="144"/>
    </row>
    <row r="23" spans="1:6" x14ac:dyDescent="0.25">
      <c r="A23" s="145"/>
      <c r="B23" s="145"/>
      <c r="C23" s="145"/>
      <c r="D23" s="145"/>
      <c r="E23" s="145"/>
      <c r="F23" s="145"/>
    </row>
    <row r="25" spans="1:6" x14ac:dyDescent="0.25">
      <c r="B25" s="167"/>
      <c r="C25" s="167"/>
      <c r="D25" s="167"/>
      <c r="E25" s="168"/>
      <c r="F25" s="169"/>
    </row>
    <row r="26" spans="1:6" x14ac:dyDescent="0.25">
      <c r="B26" s="167"/>
      <c r="C26" s="167"/>
      <c r="D26" s="167"/>
      <c r="E26" s="168"/>
      <c r="F26" s="169"/>
    </row>
    <row r="27" spans="1:6" x14ac:dyDescent="0.25">
      <c r="B27" s="167"/>
      <c r="C27" s="167"/>
      <c r="D27" s="167"/>
      <c r="E27" s="168"/>
      <c r="F27" s="169"/>
    </row>
  </sheetData>
  <dataValidations count="1">
    <dataValidation type="list" allowBlank="1" showInputMessage="1" showErrorMessage="1" sqref="B10:F10">
      <formula1>Temperatura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activeCell="R39" sqref="R39"/>
    </sheetView>
  </sheetViews>
  <sheetFormatPr baseColWidth="10" defaultRowHeight="15" x14ac:dyDescent="0.25"/>
  <cols>
    <col min="1" max="1" width="35.140625" style="4" customWidth="1"/>
    <col min="2" max="6" width="15.7109375" style="4" customWidth="1"/>
  </cols>
  <sheetData>
    <row r="1" spans="1:6" s="4" customFormat="1" x14ac:dyDescent="0.25">
      <c r="A1" s="90" t="s">
        <v>93</v>
      </c>
      <c r="B1" s="91"/>
      <c r="C1" s="91"/>
      <c r="F1" s="91"/>
    </row>
    <row r="2" spans="1:6" s="4" customFormat="1" x14ac:dyDescent="0.25">
      <c r="A2" s="10"/>
      <c r="B2" s="10"/>
      <c r="C2" s="10"/>
      <c r="F2" s="10"/>
    </row>
    <row r="3" spans="1:6" s="4" customFormat="1" x14ac:dyDescent="0.25">
      <c r="A3" s="10" t="s">
        <v>24</v>
      </c>
      <c r="B3" s="10"/>
      <c r="C3" s="10"/>
      <c r="F3" s="10"/>
    </row>
    <row r="4" spans="1:6" s="4" customFormat="1" x14ac:dyDescent="0.25">
      <c r="A4" s="92" t="s">
        <v>94</v>
      </c>
      <c r="B4" s="10"/>
      <c r="C4" s="10"/>
      <c r="F4" s="92"/>
    </row>
    <row r="5" spans="1:6" s="4" customFormat="1" x14ac:dyDescent="0.25">
      <c r="A5" s="10" t="s">
        <v>141</v>
      </c>
      <c r="B5" s="10"/>
      <c r="C5" s="10"/>
      <c r="F5" s="10"/>
    </row>
    <row r="6" spans="1:6" s="4" customFormat="1" x14ac:dyDescent="0.25"/>
    <row r="7" spans="1:6" s="4" customFormat="1" ht="14.1" customHeight="1" x14ac:dyDescent="0.25">
      <c r="A7" s="197" t="s">
        <v>26</v>
      </c>
      <c r="B7" s="150" t="s">
        <v>2</v>
      </c>
      <c r="C7" s="133" t="s">
        <v>3</v>
      </c>
      <c r="D7" s="164" t="s">
        <v>4</v>
      </c>
      <c r="E7" s="133" t="s">
        <v>5</v>
      </c>
      <c r="F7" s="198" t="s">
        <v>6</v>
      </c>
    </row>
    <row r="8" spans="1:6" s="4" customFormat="1" ht="14.1" customHeight="1" x14ac:dyDescent="0.25">
      <c r="A8" s="199" t="s">
        <v>27</v>
      </c>
      <c r="B8" s="200" t="s">
        <v>9</v>
      </c>
      <c r="C8" s="134" t="s">
        <v>10</v>
      </c>
      <c r="D8" s="201" t="s">
        <v>11</v>
      </c>
      <c r="E8" s="134" t="s">
        <v>12</v>
      </c>
      <c r="F8" s="202" t="s">
        <v>13</v>
      </c>
    </row>
    <row r="9" spans="1:6" s="4" customFormat="1" ht="14.1" customHeight="1" x14ac:dyDescent="0.25">
      <c r="A9" s="197" t="s">
        <v>28</v>
      </c>
      <c r="B9" s="150" t="s">
        <v>68</v>
      </c>
      <c r="C9" s="133" t="s">
        <v>68</v>
      </c>
      <c r="D9" s="164" t="s">
        <v>70</v>
      </c>
      <c r="E9" s="133" t="s">
        <v>70</v>
      </c>
      <c r="F9" s="198" t="s">
        <v>142</v>
      </c>
    </row>
    <row r="10" spans="1:6" s="4" customFormat="1" ht="14.1" customHeight="1" x14ac:dyDescent="0.25">
      <c r="A10" s="197" t="s">
        <v>49</v>
      </c>
      <c r="B10" s="203">
        <v>20.5</v>
      </c>
      <c r="C10" s="203">
        <v>20.5</v>
      </c>
      <c r="D10" s="204">
        <v>20.6</v>
      </c>
      <c r="E10" s="203">
        <v>20.399999999999999</v>
      </c>
      <c r="F10" s="205">
        <v>20.9</v>
      </c>
    </row>
    <row r="11" spans="1:6" s="4" customFormat="1" ht="14.1" customHeight="1" x14ac:dyDescent="0.25">
      <c r="A11" s="162" t="s">
        <v>14</v>
      </c>
      <c r="B11" s="147"/>
      <c r="C11" s="147"/>
      <c r="D11" s="163"/>
      <c r="E11" s="147"/>
      <c r="F11" s="206"/>
    </row>
    <row r="12" spans="1:6" s="4" customFormat="1" ht="14.1" customHeight="1" x14ac:dyDescent="0.25">
      <c r="A12" s="165" t="s">
        <v>15</v>
      </c>
      <c r="B12" s="207">
        <v>460</v>
      </c>
      <c r="C12" s="207">
        <v>220</v>
      </c>
      <c r="D12" s="208">
        <v>0</v>
      </c>
      <c r="E12" s="207">
        <v>480</v>
      </c>
      <c r="F12" s="209">
        <v>740</v>
      </c>
    </row>
    <row r="13" spans="1:6" s="4" customFormat="1" ht="14.1" customHeight="1" x14ac:dyDescent="0.25">
      <c r="A13" s="165" t="s">
        <v>16</v>
      </c>
      <c r="B13" s="207">
        <v>400</v>
      </c>
      <c r="C13" s="207">
        <v>80</v>
      </c>
      <c r="D13" s="208">
        <v>0</v>
      </c>
      <c r="E13" s="207">
        <v>0</v>
      </c>
      <c r="F13" s="209">
        <v>680</v>
      </c>
    </row>
    <row r="14" spans="1:6" s="4" customFormat="1" ht="14.1" customHeight="1" x14ac:dyDescent="0.25">
      <c r="A14" s="210" t="s">
        <v>56</v>
      </c>
      <c r="B14" s="133">
        <f>SUM(B12:B13)</f>
        <v>860</v>
      </c>
      <c r="C14" s="133">
        <f>SUM(C12:C13)</f>
        <v>300</v>
      </c>
      <c r="D14" s="164">
        <f>SUM(D12:D13)</f>
        <v>0</v>
      </c>
      <c r="E14" s="133">
        <f>SUM(E12:E13)</f>
        <v>480</v>
      </c>
      <c r="F14" s="198">
        <f>SUM(F12:F13)</f>
        <v>1420</v>
      </c>
    </row>
    <row r="15" spans="1:6" s="4" customFormat="1" ht="14.1" customHeight="1" x14ac:dyDescent="0.25">
      <c r="A15" s="211" t="s">
        <v>18</v>
      </c>
      <c r="B15" s="152"/>
      <c r="C15" s="152"/>
      <c r="D15" s="158"/>
      <c r="E15" s="152"/>
      <c r="F15" s="212"/>
    </row>
    <row r="16" spans="1:6" s="4" customFormat="1" ht="14.1" customHeight="1" x14ac:dyDescent="0.25">
      <c r="A16" s="165" t="s">
        <v>20</v>
      </c>
      <c r="B16" s="207">
        <v>0</v>
      </c>
      <c r="C16" s="207">
        <v>0</v>
      </c>
      <c r="D16" s="208">
        <v>60</v>
      </c>
      <c r="E16" s="207">
        <v>0</v>
      </c>
      <c r="F16" s="209">
        <v>20</v>
      </c>
    </row>
    <row r="17" spans="1:6" s="4" customFormat="1" ht="14.1" customHeight="1" x14ac:dyDescent="0.25">
      <c r="A17" s="165" t="s">
        <v>83</v>
      </c>
      <c r="B17" s="207">
        <v>20</v>
      </c>
      <c r="C17" s="207">
        <v>0</v>
      </c>
      <c r="D17" s="208">
        <v>0</v>
      </c>
      <c r="E17" s="207">
        <v>40</v>
      </c>
      <c r="F17" s="209">
        <v>0</v>
      </c>
    </row>
    <row r="18" spans="1:6" s="4" customFormat="1" ht="14.1" customHeight="1" x14ac:dyDescent="0.25">
      <c r="A18" s="165" t="s">
        <v>21</v>
      </c>
      <c r="B18" s="207">
        <v>40</v>
      </c>
      <c r="C18" s="207">
        <v>40</v>
      </c>
      <c r="D18" s="208">
        <v>40</v>
      </c>
      <c r="E18" s="207">
        <v>40</v>
      </c>
      <c r="F18" s="209">
        <v>40</v>
      </c>
    </row>
    <row r="19" spans="1:6" s="4" customFormat="1" ht="14.1" customHeight="1" x14ac:dyDescent="0.25">
      <c r="A19" s="165" t="s">
        <v>80</v>
      </c>
      <c r="B19" s="207">
        <v>20</v>
      </c>
      <c r="C19" s="213">
        <v>20</v>
      </c>
      <c r="D19" s="208">
        <v>0</v>
      </c>
      <c r="E19" s="213">
        <v>0</v>
      </c>
      <c r="F19" s="209">
        <v>0</v>
      </c>
    </row>
    <row r="20" spans="1:6" s="4" customFormat="1" ht="14.1" customHeight="1" x14ac:dyDescent="0.25">
      <c r="A20" s="138" t="s">
        <v>57</v>
      </c>
      <c r="B20" s="214">
        <f>SUM(B16:B19)</f>
        <v>80</v>
      </c>
      <c r="C20" s="215">
        <f>SUM(C16:C19)</f>
        <v>60</v>
      </c>
      <c r="D20" s="216">
        <f>SUM(D16:D19)</f>
        <v>100</v>
      </c>
      <c r="E20" s="215">
        <f>SUM(E16:E19)</f>
        <v>80</v>
      </c>
      <c r="F20" s="217">
        <f>SUM(F16:F19)</f>
        <v>60</v>
      </c>
    </row>
    <row r="21" spans="1:6" s="4" customFormat="1" ht="14.1" customHeight="1" x14ac:dyDescent="0.25">
      <c r="A21" s="138" t="s">
        <v>58</v>
      </c>
      <c r="B21" s="214">
        <f>SUM(B14,B20)</f>
        <v>940</v>
      </c>
      <c r="C21" s="215">
        <f>SUM(C14,C20)</f>
        <v>360</v>
      </c>
      <c r="D21" s="217">
        <f>SUM(D14,D20)</f>
        <v>100</v>
      </c>
      <c r="E21" s="215">
        <f>SUM(E14,E20)</f>
        <v>560</v>
      </c>
      <c r="F21" s="215">
        <f>SUM(F14,F20)</f>
        <v>1480</v>
      </c>
    </row>
    <row r="22" spans="1:6" s="4" customFormat="1" ht="14.1" customHeight="1" x14ac:dyDescent="0.25">
      <c r="A22" s="144" t="s">
        <v>40</v>
      </c>
      <c r="B22" s="144"/>
      <c r="C22" s="144"/>
      <c r="D22" s="144"/>
      <c r="E22" s="144"/>
      <c r="F22" s="144"/>
    </row>
    <row r="23" spans="1:6" s="4" customFormat="1" x14ac:dyDescent="0.25">
      <c r="A23" s="144"/>
      <c r="B23" s="144"/>
      <c r="C23" s="144"/>
      <c r="D23" s="144"/>
      <c r="E23" s="144"/>
      <c r="F23" s="144"/>
    </row>
    <row r="24" spans="1:6" x14ac:dyDescent="0.25">
      <c r="A24" s="145"/>
      <c r="B24" s="145"/>
      <c r="C24" s="145"/>
      <c r="D24" s="145"/>
      <c r="E24" s="145"/>
      <c r="F24" s="145"/>
    </row>
    <row r="26" spans="1:6" x14ac:dyDescent="0.25">
      <c r="B26" s="167"/>
      <c r="C26" s="167"/>
      <c r="D26" s="167"/>
      <c r="E26" s="168"/>
      <c r="F26" s="169"/>
    </row>
    <row r="27" spans="1:6" x14ac:dyDescent="0.25">
      <c r="B27" s="167"/>
      <c r="C27" s="167"/>
      <c r="D27" s="167"/>
      <c r="E27" s="168"/>
      <c r="F27" s="169"/>
    </row>
    <row r="28" spans="1:6" x14ac:dyDescent="0.25">
      <c r="B28" s="167"/>
      <c r="C28" s="167"/>
      <c r="D28" s="167"/>
      <c r="E28" s="168"/>
      <c r="F28" s="169"/>
    </row>
  </sheetData>
  <dataValidations count="1">
    <dataValidation type="list" allowBlank="1" showInputMessage="1" showErrorMessage="1" sqref="B10:F10">
      <formula1>Temperatura</formula1>
    </dataValidation>
  </dataValidation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activeCell="D29" sqref="D29"/>
    </sheetView>
  </sheetViews>
  <sheetFormatPr baseColWidth="10" defaultColWidth="11.5703125" defaultRowHeight="12" x14ac:dyDescent="0.2"/>
  <cols>
    <col min="1" max="1" width="35.140625" style="64" customWidth="1"/>
    <col min="2" max="6" width="15.7109375" style="64" customWidth="1"/>
    <col min="7" max="16384" width="11.5703125" style="64"/>
  </cols>
  <sheetData>
    <row r="1" spans="1:6" x14ac:dyDescent="0.2">
      <c r="A1" s="90" t="s">
        <v>95</v>
      </c>
      <c r="B1" s="91"/>
      <c r="C1" s="91"/>
      <c r="F1" s="91"/>
    </row>
    <row r="2" spans="1:6" x14ac:dyDescent="0.2">
      <c r="A2" s="10"/>
      <c r="B2" s="10"/>
      <c r="C2" s="10"/>
      <c r="F2" s="10"/>
    </row>
    <row r="3" spans="1:6" ht="13.5" x14ac:dyDescent="0.2">
      <c r="A3" s="10" t="s">
        <v>24</v>
      </c>
      <c r="B3" s="10"/>
      <c r="C3" s="10"/>
      <c r="F3" s="10"/>
    </row>
    <row r="4" spans="1:6" x14ac:dyDescent="0.2">
      <c r="A4" s="92" t="s">
        <v>96</v>
      </c>
      <c r="B4" s="10"/>
      <c r="C4" s="10"/>
      <c r="F4" s="92"/>
    </row>
    <row r="5" spans="1:6" x14ac:dyDescent="0.2">
      <c r="A5" s="10" t="s">
        <v>149</v>
      </c>
      <c r="B5" s="10"/>
      <c r="C5" s="10"/>
      <c r="F5" s="10"/>
    </row>
    <row r="7" spans="1:6" ht="12.95" customHeight="1" x14ac:dyDescent="0.2">
      <c r="A7" s="181" t="s">
        <v>26</v>
      </c>
      <c r="B7" s="189" t="s">
        <v>2</v>
      </c>
      <c r="C7" s="69" t="s">
        <v>3</v>
      </c>
      <c r="D7" s="116" t="s">
        <v>4</v>
      </c>
      <c r="E7" s="69" t="s">
        <v>5</v>
      </c>
      <c r="F7" s="94" t="s">
        <v>6</v>
      </c>
    </row>
    <row r="8" spans="1:6" ht="12.95" customHeight="1" x14ac:dyDescent="0.2">
      <c r="A8" s="182" t="s">
        <v>27</v>
      </c>
      <c r="B8" s="190" t="s">
        <v>9</v>
      </c>
      <c r="C8" s="59" t="s">
        <v>10</v>
      </c>
      <c r="D8" s="119" t="s">
        <v>11</v>
      </c>
      <c r="E8" s="59" t="s">
        <v>12</v>
      </c>
      <c r="F8" s="96" t="s">
        <v>13</v>
      </c>
    </row>
    <row r="9" spans="1:6" ht="12.95" customHeight="1" x14ac:dyDescent="0.2">
      <c r="A9" s="181" t="s">
        <v>28</v>
      </c>
      <c r="B9" s="189" t="s">
        <v>70</v>
      </c>
      <c r="C9" s="69" t="s">
        <v>68</v>
      </c>
      <c r="D9" s="116" t="s">
        <v>70</v>
      </c>
      <c r="E9" s="69" t="s">
        <v>70</v>
      </c>
      <c r="F9" s="69" t="s">
        <v>70</v>
      </c>
    </row>
    <row r="10" spans="1:6" ht="12.95" customHeight="1" x14ac:dyDescent="0.2">
      <c r="A10" s="181" t="s">
        <v>49</v>
      </c>
      <c r="B10" s="175">
        <v>23.4</v>
      </c>
      <c r="C10" s="175">
        <v>23.2</v>
      </c>
      <c r="D10" s="176">
        <v>22.8</v>
      </c>
      <c r="E10" s="175" t="s">
        <v>35</v>
      </c>
      <c r="F10" s="177">
        <v>22.4</v>
      </c>
    </row>
    <row r="11" spans="1:6" ht="12.95" customHeight="1" x14ac:dyDescent="0.2">
      <c r="A11" s="112" t="s">
        <v>14</v>
      </c>
      <c r="B11" s="83"/>
      <c r="C11" s="83"/>
      <c r="D11" s="114"/>
      <c r="E11" s="83"/>
      <c r="F11" s="104"/>
    </row>
    <row r="12" spans="1:6" ht="12.95" customHeight="1" x14ac:dyDescent="0.2">
      <c r="A12" s="33" t="s">
        <v>15</v>
      </c>
      <c r="B12" s="218">
        <v>674000</v>
      </c>
      <c r="C12" s="218">
        <v>296000</v>
      </c>
      <c r="D12" s="219">
        <v>714000</v>
      </c>
      <c r="E12" s="218">
        <v>380000</v>
      </c>
      <c r="F12" s="220">
        <v>483000</v>
      </c>
    </row>
    <row r="13" spans="1:6" ht="12.95" customHeight="1" x14ac:dyDescent="0.2">
      <c r="A13" s="33" t="s">
        <v>16</v>
      </c>
      <c r="B13" s="218">
        <v>582000</v>
      </c>
      <c r="C13" s="218">
        <v>1884000</v>
      </c>
      <c r="D13" s="219">
        <v>514000</v>
      </c>
      <c r="E13" s="218">
        <v>275000</v>
      </c>
      <c r="F13" s="220">
        <v>253000</v>
      </c>
    </row>
    <row r="14" spans="1:6" ht="12.95" customHeight="1" x14ac:dyDescent="0.2">
      <c r="A14" s="183" t="s">
        <v>56</v>
      </c>
      <c r="B14" s="69">
        <f>SUM(B12:B13)</f>
        <v>1256000</v>
      </c>
      <c r="C14" s="69">
        <f>SUM(C12:C13)</f>
        <v>2180000</v>
      </c>
      <c r="D14" s="116">
        <f>SUM(D12:D13)</f>
        <v>1228000</v>
      </c>
      <c r="E14" s="69">
        <f>SUM(E12:E13)</f>
        <v>655000</v>
      </c>
      <c r="F14" s="94">
        <f>SUM(F12:F13)</f>
        <v>736000</v>
      </c>
    </row>
    <row r="15" spans="1:6" ht="12.95" customHeight="1" x14ac:dyDescent="0.2">
      <c r="A15" s="103" t="s">
        <v>18</v>
      </c>
      <c r="B15" s="170"/>
      <c r="C15" s="170"/>
      <c r="D15" s="171"/>
      <c r="E15" s="170"/>
      <c r="F15" s="179"/>
    </row>
    <row r="16" spans="1:6" ht="12.95" customHeight="1" x14ac:dyDescent="0.2">
      <c r="A16" s="221" t="s">
        <v>97</v>
      </c>
      <c r="B16" s="100">
        <v>0</v>
      </c>
      <c r="C16" s="100">
        <v>80</v>
      </c>
      <c r="D16" s="121">
        <v>0</v>
      </c>
      <c r="E16" s="100">
        <v>0</v>
      </c>
      <c r="F16" s="222">
        <v>0</v>
      </c>
    </row>
    <row r="17" spans="1:6" ht="12.95" customHeight="1" x14ac:dyDescent="0.2">
      <c r="A17" s="33" t="s">
        <v>20</v>
      </c>
      <c r="B17" s="218">
        <v>0</v>
      </c>
      <c r="C17" s="218">
        <v>0</v>
      </c>
      <c r="D17" s="219">
        <v>0</v>
      </c>
      <c r="E17" s="218">
        <v>40</v>
      </c>
      <c r="F17" s="220">
        <v>0</v>
      </c>
    </row>
    <row r="18" spans="1:6" ht="12.95" customHeight="1" x14ac:dyDescent="0.2">
      <c r="A18" s="33" t="s">
        <v>21</v>
      </c>
      <c r="B18" s="218">
        <v>40</v>
      </c>
      <c r="C18" s="218">
        <v>40</v>
      </c>
      <c r="D18" s="219">
        <v>0</v>
      </c>
      <c r="E18" s="218">
        <v>0</v>
      </c>
      <c r="F18" s="220">
        <v>120</v>
      </c>
    </row>
    <row r="19" spans="1:6" ht="12.95" customHeight="1" x14ac:dyDescent="0.2">
      <c r="A19" s="33" t="s">
        <v>98</v>
      </c>
      <c r="B19" s="218">
        <v>1560</v>
      </c>
      <c r="C19" s="223">
        <v>2960</v>
      </c>
      <c r="D19" s="219">
        <v>47000</v>
      </c>
      <c r="E19" s="223">
        <v>1120</v>
      </c>
      <c r="F19" s="220">
        <v>2280</v>
      </c>
    </row>
    <row r="20" spans="1:6" ht="12.95" customHeight="1" x14ac:dyDescent="0.2">
      <c r="A20" s="68" t="s">
        <v>57</v>
      </c>
      <c r="B20" s="174">
        <f>SUM(B15:B19)</f>
        <v>1600</v>
      </c>
      <c r="C20" s="174">
        <f>SUM(C15:C19)</f>
        <v>3080</v>
      </c>
      <c r="D20" s="174">
        <f>SUM(D15:D19)</f>
        <v>47000</v>
      </c>
      <c r="E20" s="174">
        <f t="shared" ref="E20:F20" si="0">SUM(E15:E19)</f>
        <v>1160</v>
      </c>
      <c r="F20" s="174">
        <f t="shared" si="0"/>
        <v>2400</v>
      </c>
    </row>
    <row r="21" spans="1:6" ht="12.95" customHeight="1" x14ac:dyDescent="0.2">
      <c r="A21" s="68" t="s">
        <v>58</v>
      </c>
      <c r="B21" s="178">
        <f>SUM(B14,B20)</f>
        <v>1257600</v>
      </c>
      <c r="C21" s="174">
        <f>SUM(C14,C20)</f>
        <v>2183080</v>
      </c>
      <c r="D21" s="180">
        <f>SUM(D14,D20)</f>
        <v>1275000</v>
      </c>
      <c r="E21" s="174">
        <f>SUM(E14,E20)</f>
        <v>656160</v>
      </c>
      <c r="F21" s="174">
        <f>SUM(F14,F20)</f>
        <v>738400</v>
      </c>
    </row>
    <row r="22" spans="1:6" ht="12.95" customHeight="1" x14ac:dyDescent="0.2">
      <c r="A22" s="12" t="s">
        <v>40</v>
      </c>
      <c r="B22" s="12"/>
      <c r="C22" s="12"/>
      <c r="D22" s="12"/>
      <c r="E22" s="12"/>
      <c r="F22" s="12"/>
    </row>
    <row r="23" spans="1:6" ht="12.95" customHeight="1" x14ac:dyDescent="0.2">
      <c r="A23" s="12" t="s">
        <v>99</v>
      </c>
      <c r="B23" s="12"/>
      <c r="C23" s="12"/>
      <c r="D23" s="12"/>
      <c r="E23" s="12"/>
      <c r="F23" s="12"/>
    </row>
    <row r="26" spans="1:6" x14ac:dyDescent="0.2">
      <c r="B26" s="167"/>
      <c r="C26" s="167"/>
      <c r="D26" s="167"/>
      <c r="E26" s="168"/>
      <c r="F26" s="169"/>
    </row>
    <row r="27" spans="1:6" x14ac:dyDescent="0.2">
      <c r="B27" s="167"/>
      <c r="C27" s="167"/>
      <c r="D27" s="167"/>
      <c r="E27" s="168"/>
      <c r="F27" s="169"/>
    </row>
    <row r="28" spans="1:6" x14ac:dyDescent="0.2">
      <c r="B28" s="167"/>
      <c r="C28" s="167"/>
      <c r="D28" s="167"/>
      <c r="E28" s="168"/>
      <c r="F28" s="169"/>
    </row>
  </sheetData>
  <dataValidations count="1">
    <dataValidation type="list" allowBlank="1" showInputMessage="1" showErrorMessage="1" sqref="B10:F10">
      <formula1>Temperatura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M22" sqref="L22:M22"/>
    </sheetView>
  </sheetViews>
  <sheetFormatPr baseColWidth="10" defaultRowHeight="15" x14ac:dyDescent="0.25"/>
  <cols>
    <col min="1" max="1" width="35.140625" style="64" customWidth="1"/>
    <col min="2" max="6" width="15.7109375" style="64" customWidth="1"/>
  </cols>
  <sheetData>
    <row r="1" spans="1:6" x14ac:dyDescent="0.25">
      <c r="A1" s="90" t="s">
        <v>100</v>
      </c>
      <c r="B1" s="91"/>
      <c r="C1" s="91"/>
      <c r="F1" s="91"/>
    </row>
    <row r="2" spans="1:6" x14ac:dyDescent="0.25">
      <c r="A2" s="10"/>
      <c r="B2" s="10"/>
      <c r="C2" s="10"/>
      <c r="F2" s="10"/>
    </row>
    <row r="3" spans="1:6" x14ac:dyDescent="0.25">
      <c r="A3" s="10" t="s">
        <v>60</v>
      </c>
      <c r="B3" s="10"/>
      <c r="C3" s="10"/>
      <c r="F3" s="10"/>
    </row>
    <row r="4" spans="1:6" x14ac:dyDescent="0.25">
      <c r="A4" s="92" t="s">
        <v>101</v>
      </c>
      <c r="B4" s="10"/>
      <c r="C4" s="10"/>
      <c r="F4" s="92"/>
    </row>
    <row r="5" spans="1:6" x14ac:dyDescent="0.25">
      <c r="A5" s="10" t="s">
        <v>148</v>
      </c>
      <c r="B5" s="10"/>
      <c r="C5" s="10"/>
      <c r="F5" s="10"/>
    </row>
    <row r="6" spans="1:6" ht="9.75" customHeight="1" x14ac:dyDescent="0.25"/>
    <row r="7" spans="1:6" ht="12.95" customHeight="1" x14ac:dyDescent="0.25">
      <c r="A7" s="68" t="s">
        <v>26</v>
      </c>
      <c r="B7" s="116" t="s">
        <v>2</v>
      </c>
      <c r="C7" s="69" t="s">
        <v>3</v>
      </c>
      <c r="D7" s="116" t="s">
        <v>4</v>
      </c>
      <c r="E7" s="69" t="s">
        <v>5</v>
      </c>
      <c r="F7" s="94" t="s">
        <v>6</v>
      </c>
    </row>
    <row r="8" spans="1:6" ht="12.95" customHeight="1" x14ac:dyDescent="0.25">
      <c r="A8" s="70" t="s">
        <v>27</v>
      </c>
      <c r="B8" s="119" t="s">
        <v>9</v>
      </c>
      <c r="C8" s="59" t="s">
        <v>10</v>
      </c>
      <c r="D8" s="119" t="s">
        <v>11</v>
      </c>
      <c r="E8" s="59" t="s">
        <v>12</v>
      </c>
      <c r="F8" s="96" t="s">
        <v>13</v>
      </c>
    </row>
    <row r="9" spans="1:6" ht="12.95" customHeight="1" x14ac:dyDescent="0.25">
      <c r="A9" s="68" t="s">
        <v>28</v>
      </c>
      <c r="B9" s="116" t="s">
        <v>70</v>
      </c>
      <c r="C9" s="69" t="s">
        <v>69</v>
      </c>
      <c r="D9" s="116" t="s">
        <v>70</v>
      </c>
      <c r="E9" s="69" t="s">
        <v>70</v>
      </c>
      <c r="F9" s="69" t="s">
        <v>77</v>
      </c>
    </row>
    <row r="10" spans="1:6" ht="12.95" customHeight="1" x14ac:dyDescent="0.25">
      <c r="A10" s="68" t="s">
        <v>49</v>
      </c>
      <c r="B10" s="177">
        <v>25.1</v>
      </c>
      <c r="C10" s="175">
        <v>24.9</v>
      </c>
      <c r="D10" s="176">
        <v>24.1</v>
      </c>
      <c r="E10" s="175">
        <v>22.5</v>
      </c>
      <c r="F10" s="177">
        <v>23.5</v>
      </c>
    </row>
    <row r="11" spans="1:6" ht="12.95" customHeight="1" x14ac:dyDescent="0.25">
      <c r="A11" s="112" t="s">
        <v>14</v>
      </c>
      <c r="B11" s="83"/>
      <c r="C11" s="83"/>
      <c r="D11" s="114"/>
      <c r="E11" s="83"/>
      <c r="F11" s="104"/>
    </row>
    <row r="12" spans="1:6" ht="12.95" customHeight="1" x14ac:dyDescent="0.25">
      <c r="A12" s="33" t="s">
        <v>15</v>
      </c>
      <c r="B12" s="218">
        <v>20000</v>
      </c>
      <c r="C12" s="218">
        <v>70000</v>
      </c>
      <c r="D12" s="218">
        <v>29000</v>
      </c>
      <c r="E12" s="218">
        <v>0</v>
      </c>
      <c r="F12" s="218">
        <v>59000</v>
      </c>
    </row>
    <row r="13" spans="1:6" ht="12.95" customHeight="1" x14ac:dyDescent="0.25">
      <c r="A13" s="33" t="s">
        <v>16</v>
      </c>
      <c r="B13" s="218">
        <v>341000</v>
      </c>
      <c r="C13" s="218">
        <v>448000</v>
      </c>
      <c r="D13" s="218">
        <v>144000</v>
      </c>
      <c r="E13" s="218">
        <v>184000</v>
      </c>
      <c r="F13" s="218">
        <v>313000</v>
      </c>
    </row>
    <row r="14" spans="1:6" ht="12.95" customHeight="1" x14ac:dyDescent="0.25">
      <c r="A14" s="183" t="s">
        <v>56</v>
      </c>
      <c r="B14" s="69">
        <f>SUM(B12:B13)</f>
        <v>361000</v>
      </c>
      <c r="C14" s="69">
        <f>SUM(C12:C13)</f>
        <v>518000</v>
      </c>
      <c r="D14" s="116">
        <f>SUM(D12:D13)</f>
        <v>173000</v>
      </c>
      <c r="E14" s="69">
        <f>SUM(E12:E13)</f>
        <v>184000</v>
      </c>
      <c r="F14" s="94">
        <f>SUM(F12:F13)</f>
        <v>372000</v>
      </c>
    </row>
    <row r="15" spans="1:6" ht="12.95" customHeight="1" x14ac:dyDescent="0.25">
      <c r="A15" s="103" t="s">
        <v>18</v>
      </c>
      <c r="B15" s="170"/>
      <c r="C15" s="170"/>
      <c r="D15" s="171"/>
      <c r="E15" s="170"/>
      <c r="F15" s="179"/>
    </row>
    <row r="16" spans="1:6" s="4" customFormat="1" ht="12.95" customHeight="1" x14ac:dyDescent="0.25">
      <c r="A16" s="221" t="s">
        <v>55</v>
      </c>
      <c r="B16" s="100">
        <v>0</v>
      </c>
      <c r="C16" s="100">
        <v>0</v>
      </c>
      <c r="D16" s="121">
        <v>0</v>
      </c>
      <c r="E16" s="100">
        <v>160</v>
      </c>
      <c r="F16" s="222">
        <v>0</v>
      </c>
    </row>
    <row r="17" spans="1:6" ht="12.95" customHeight="1" x14ac:dyDescent="0.25">
      <c r="A17" s="221" t="s">
        <v>97</v>
      </c>
      <c r="B17" s="100">
        <v>520</v>
      </c>
      <c r="C17" s="100">
        <v>80</v>
      </c>
      <c r="D17" s="100">
        <v>400</v>
      </c>
      <c r="E17" s="100">
        <v>200</v>
      </c>
      <c r="F17" s="100">
        <v>360</v>
      </c>
    </row>
    <row r="18" spans="1:6" s="4" customFormat="1" ht="12.95" customHeight="1" x14ac:dyDescent="0.25">
      <c r="A18" s="221" t="s">
        <v>19</v>
      </c>
      <c r="B18" s="100">
        <v>0</v>
      </c>
      <c r="C18" s="100">
        <v>0</v>
      </c>
      <c r="D18" s="100">
        <v>40</v>
      </c>
      <c r="E18" s="100">
        <v>80</v>
      </c>
      <c r="F18" s="100">
        <v>0</v>
      </c>
    </row>
    <row r="19" spans="1:6" s="4" customFormat="1" ht="12.95" customHeight="1" x14ac:dyDescent="0.25">
      <c r="A19" s="33" t="s">
        <v>83</v>
      </c>
      <c r="B19" s="100">
        <v>80</v>
      </c>
      <c r="C19" s="100">
        <v>40</v>
      </c>
      <c r="D19" s="100">
        <v>0</v>
      </c>
      <c r="E19" s="100">
        <v>0</v>
      </c>
      <c r="F19" s="100">
        <v>0</v>
      </c>
    </row>
    <row r="20" spans="1:6" ht="12.95" customHeight="1" x14ac:dyDescent="0.25">
      <c r="A20" s="33" t="s">
        <v>21</v>
      </c>
      <c r="B20" s="100">
        <v>0</v>
      </c>
      <c r="C20" s="100">
        <v>0</v>
      </c>
      <c r="D20" s="100">
        <v>120</v>
      </c>
      <c r="E20" s="100">
        <v>0</v>
      </c>
      <c r="F20" s="100">
        <v>120</v>
      </c>
    </row>
    <row r="21" spans="1:6" ht="12.95" customHeight="1" x14ac:dyDescent="0.25">
      <c r="A21" s="33" t="s">
        <v>98</v>
      </c>
      <c r="B21" s="100">
        <v>0</v>
      </c>
      <c r="C21" s="100">
        <v>400</v>
      </c>
      <c r="D21" s="100">
        <v>0</v>
      </c>
      <c r="E21" s="100">
        <v>0</v>
      </c>
      <c r="F21" s="100">
        <v>0</v>
      </c>
    </row>
    <row r="22" spans="1:6" ht="12.95" customHeight="1" x14ac:dyDescent="0.25">
      <c r="A22" s="68" t="s">
        <v>57</v>
      </c>
      <c r="B22" s="174">
        <f>SUM(B15:B21)</f>
        <v>600</v>
      </c>
      <c r="C22" s="174">
        <f>SUM(C15:C21)</f>
        <v>520</v>
      </c>
      <c r="D22" s="174">
        <f>SUM(D15:D21)</f>
        <v>560</v>
      </c>
      <c r="E22" s="174">
        <f t="shared" ref="E22:F22" si="0">SUM(E15:E21)</f>
        <v>440</v>
      </c>
      <c r="F22" s="174">
        <f t="shared" si="0"/>
        <v>480</v>
      </c>
    </row>
    <row r="23" spans="1:6" ht="12.95" customHeight="1" x14ac:dyDescent="0.25">
      <c r="A23" s="68" t="s">
        <v>58</v>
      </c>
      <c r="B23" s="178">
        <f>SUM(B14,B22)</f>
        <v>361600</v>
      </c>
      <c r="C23" s="174">
        <f>SUM(C14,C22)</f>
        <v>518520</v>
      </c>
      <c r="D23" s="180">
        <f>SUM(D14,D22)</f>
        <v>173560</v>
      </c>
      <c r="E23" s="174">
        <f>SUM(E14,E22)</f>
        <v>184440</v>
      </c>
      <c r="F23" s="174">
        <f>SUM(F14,F22)</f>
        <v>372480</v>
      </c>
    </row>
    <row r="24" spans="1:6" ht="12.95" customHeight="1" x14ac:dyDescent="0.25">
      <c r="A24" s="12" t="s">
        <v>40</v>
      </c>
      <c r="B24" s="12"/>
      <c r="C24" s="12"/>
      <c r="D24" s="12"/>
      <c r="E24" s="12"/>
      <c r="F24" s="12"/>
    </row>
    <row r="25" spans="1:6" ht="14.1" customHeight="1" x14ac:dyDescent="0.25">
      <c r="A25" s="12" t="s">
        <v>99</v>
      </c>
      <c r="B25" s="12"/>
      <c r="C25" s="12"/>
      <c r="D25" s="12"/>
      <c r="E25" s="12"/>
      <c r="F25" s="12"/>
    </row>
    <row r="28" spans="1:6" x14ac:dyDescent="0.25">
      <c r="B28" s="167"/>
      <c r="C28" s="167"/>
      <c r="D28" s="167"/>
      <c r="E28" s="168"/>
      <c r="F28" s="169"/>
    </row>
    <row r="29" spans="1:6" x14ac:dyDescent="0.25">
      <c r="B29" s="167"/>
      <c r="C29" s="167"/>
      <c r="D29" s="167"/>
      <c r="E29" s="168"/>
      <c r="F29" s="169"/>
    </row>
    <row r="30" spans="1:6" x14ac:dyDescent="0.25">
      <c r="B30" s="167"/>
      <c r="C30" s="167"/>
      <c r="D30" s="167"/>
      <c r="E30" s="168"/>
      <c r="F30" s="169"/>
    </row>
  </sheetData>
  <dataValidations count="1">
    <dataValidation type="list" allowBlank="1" showInputMessage="1" showErrorMessage="1" sqref="B10:F10">
      <formula1>Temperatura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G20" sqref="G20"/>
    </sheetView>
  </sheetViews>
  <sheetFormatPr baseColWidth="10" defaultRowHeight="15" x14ac:dyDescent="0.25"/>
  <cols>
    <col min="1" max="1" width="32.7109375" customWidth="1"/>
  </cols>
  <sheetData>
    <row r="1" spans="1:7" s="4" customFormat="1" ht="13.9" customHeight="1" x14ac:dyDescent="0.25">
      <c r="A1" s="6" t="s">
        <v>106</v>
      </c>
      <c r="B1" s="6"/>
      <c r="C1" s="7"/>
      <c r="D1" s="7"/>
      <c r="E1" s="7"/>
      <c r="F1" s="12"/>
      <c r="G1" s="12"/>
    </row>
    <row r="2" spans="1:7" s="4" customFormat="1" ht="11.45" customHeight="1" x14ac:dyDescent="0.25">
      <c r="A2" s="6"/>
      <c r="B2" s="6"/>
      <c r="C2" s="7"/>
      <c r="D2" s="7"/>
      <c r="E2" s="7"/>
      <c r="F2" s="12"/>
      <c r="G2" s="12"/>
    </row>
    <row r="3" spans="1:7" s="4" customFormat="1" ht="11.45" customHeight="1" x14ac:dyDescent="0.25">
      <c r="A3" s="7" t="s">
        <v>24</v>
      </c>
      <c r="B3" s="7"/>
      <c r="C3" s="8"/>
      <c r="D3" s="8"/>
      <c r="E3" s="8"/>
      <c r="F3" s="12"/>
      <c r="G3" s="12"/>
    </row>
    <row r="4" spans="1:7" s="4" customFormat="1" ht="11.45" customHeight="1" x14ac:dyDescent="0.25">
      <c r="A4" s="9" t="s">
        <v>146</v>
      </c>
      <c r="B4" s="9"/>
      <c r="C4" s="9"/>
      <c r="D4" s="9"/>
      <c r="E4" s="9"/>
      <c r="F4" s="12"/>
      <c r="G4" s="12"/>
    </row>
    <row r="5" spans="1:7" s="4" customFormat="1" ht="11.45" customHeight="1" x14ac:dyDescent="0.25">
      <c r="A5" s="10" t="s">
        <v>110</v>
      </c>
      <c r="B5" s="10"/>
      <c r="C5" s="10"/>
      <c r="D5" s="10"/>
      <c r="E5" s="10"/>
      <c r="F5" s="12"/>
      <c r="G5" s="12"/>
    </row>
    <row r="6" spans="1:7" s="4" customFormat="1" x14ac:dyDescent="0.25">
      <c r="A6" s="13"/>
      <c r="B6" s="14" t="s">
        <v>22</v>
      </c>
      <c r="C6" s="14"/>
      <c r="D6" s="14"/>
      <c r="E6" s="14"/>
      <c r="F6" s="14"/>
      <c r="G6" s="14"/>
    </row>
    <row r="7" spans="1:7" s="4" customFormat="1" ht="11.45" customHeight="1" x14ac:dyDescent="0.25">
      <c r="A7" s="15" t="s">
        <v>26</v>
      </c>
      <c r="B7" s="17" t="s">
        <v>0</v>
      </c>
      <c r="C7" s="17" t="s">
        <v>1</v>
      </c>
      <c r="D7" s="17" t="s">
        <v>2</v>
      </c>
      <c r="E7" s="17" t="s">
        <v>3</v>
      </c>
      <c r="F7" s="18" t="s">
        <v>4</v>
      </c>
      <c r="G7" s="17" t="s">
        <v>5</v>
      </c>
    </row>
    <row r="8" spans="1:7" s="4" customFormat="1" ht="11.45" customHeight="1" x14ac:dyDescent="0.25">
      <c r="A8" s="20" t="s">
        <v>27</v>
      </c>
      <c r="B8" s="22" t="s">
        <v>7</v>
      </c>
      <c r="C8" s="22" t="s">
        <v>8</v>
      </c>
      <c r="D8" s="22" t="s">
        <v>9</v>
      </c>
      <c r="E8" s="22" t="s">
        <v>10</v>
      </c>
      <c r="F8" s="22" t="s">
        <v>11</v>
      </c>
      <c r="G8" s="22" t="s">
        <v>12</v>
      </c>
    </row>
    <row r="9" spans="1:7" s="4" customFormat="1" ht="11.45" customHeight="1" x14ac:dyDescent="0.25">
      <c r="A9" s="20" t="s">
        <v>28</v>
      </c>
      <c r="B9" s="22" t="s">
        <v>29</v>
      </c>
      <c r="C9" s="22" t="s">
        <v>30</v>
      </c>
      <c r="D9" s="22" t="s">
        <v>31</v>
      </c>
      <c r="E9" s="22" t="s">
        <v>31</v>
      </c>
      <c r="F9" s="22" t="s">
        <v>32</v>
      </c>
      <c r="G9" s="22" t="s">
        <v>32</v>
      </c>
    </row>
    <row r="10" spans="1:7" s="4" customFormat="1" ht="11.45" customHeight="1" x14ac:dyDescent="0.25">
      <c r="A10" s="24" t="s">
        <v>34</v>
      </c>
      <c r="B10" s="26">
        <v>21.6</v>
      </c>
      <c r="C10" s="26">
        <v>22.2</v>
      </c>
      <c r="D10" s="26">
        <v>22.4</v>
      </c>
      <c r="E10" s="26">
        <v>19.7</v>
      </c>
      <c r="F10" s="26">
        <v>20.399999999999999</v>
      </c>
      <c r="G10" s="26">
        <v>18</v>
      </c>
    </row>
    <row r="11" spans="1:7" s="4" customFormat="1" ht="11.45" customHeight="1" x14ac:dyDescent="0.25">
      <c r="A11" s="27" t="s">
        <v>14</v>
      </c>
      <c r="B11" s="28"/>
      <c r="C11" s="29"/>
      <c r="D11" s="29"/>
      <c r="E11" s="29"/>
      <c r="F11" s="29"/>
      <c r="G11" s="29"/>
    </row>
    <row r="12" spans="1:7" s="4" customFormat="1" ht="11.45" customHeight="1" x14ac:dyDescent="0.25">
      <c r="A12" s="50" t="s">
        <v>15</v>
      </c>
      <c r="B12" s="46">
        <v>480</v>
      </c>
      <c r="C12" s="51">
        <v>120</v>
      </c>
      <c r="D12" s="46">
        <v>600</v>
      </c>
      <c r="E12" s="46">
        <v>0</v>
      </c>
      <c r="F12" s="46">
        <v>0</v>
      </c>
      <c r="G12" s="46">
        <v>0</v>
      </c>
    </row>
    <row r="13" spans="1:7" s="4" customFormat="1" ht="11.45" customHeight="1" x14ac:dyDescent="0.25">
      <c r="A13" s="49" t="s">
        <v>16</v>
      </c>
      <c r="B13" s="46">
        <v>360</v>
      </c>
      <c r="C13" s="46">
        <v>0</v>
      </c>
      <c r="D13" s="46">
        <v>0</v>
      </c>
      <c r="E13" s="46">
        <v>0</v>
      </c>
      <c r="F13" s="46">
        <v>240</v>
      </c>
      <c r="G13" s="46">
        <v>0</v>
      </c>
    </row>
    <row r="14" spans="1:7" s="4" customFormat="1" ht="11.45" customHeight="1" x14ac:dyDescent="0.25">
      <c r="A14" s="31" t="s">
        <v>36</v>
      </c>
      <c r="B14" s="40">
        <f t="shared" ref="B14:G14" si="0">SUM(B12:B13)</f>
        <v>840</v>
      </c>
      <c r="C14" s="40">
        <f t="shared" si="0"/>
        <v>120</v>
      </c>
      <c r="D14" s="40">
        <f t="shared" si="0"/>
        <v>600</v>
      </c>
      <c r="E14" s="40">
        <f t="shared" si="0"/>
        <v>0</v>
      </c>
      <c r="F14" s="40">
        <f t="shared" si="0"/>
        <v>240</v>
      </c>
      <c r="G14" s="40">
        <f t="shared" si="0"/>
        <v>0</v>
      </c>
    </row>
    <row r="15" spans="1:7" s="4" customFormat="1" ht="11.45" customHeight="1" x14ac:dyDescent="0.25">
      <c r="A15" s="35" t="s">
        <v>38</v>
      </c>
      <c r="B15" s="43">
        <f t="shared" ref="B15:G15" si="1">SUM(B14)</f>
        <v>840</v>
      </c>
      <c r="C15" s="43">
        <f t="shared" si="1"/>
        <v>120</v>
      </c>
      <c r="D15" s="43">
        <f t="shared" si="1"/>
        <v>600</v>
      </c>
      <c r="E15" s="43">
        <f t="shared" si="1"/>
        <v>0</v>
      </c>
      <c r="F15" s="43">
        <f t="shared" si="1"/>
        <v>240</v>
      </c>
      <c r="G15" s="43">
        <f t="shared" si="1"/>
        <v>0</v>
      </c>
    </row>
    <row r="16" spans="1:7" s="4" customFormat="1" ht="12" customHeight="1" x14ac:dyDescent="0.25">
      <c r="A16" s="45" t="s">
        <v>40</v>
      </c>
      <c r="B16" s="44"/>
      <c r="C16" s="44"/>
      <c r="D16" s="44"/>
      <c r="E16" s="44"/>
      <c r="F16" s="44"/>
      <c r="G16" s="44"/>
    </row>
    <row r="17" spans="1:7" s="4" customFormat="1" x14ac:dyDescent="0.25">
      <c r="A17" s="13"/>
      <c r="B17" s="14"/>
      <c r="C17" s="14"/>
      <c r="D17" s="14"/>
      <c r="E17" s="14"/>
      <c r="F17" s="14"/>
      <c r="G17" s="14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workbookViewId="0">
      <selection activeCell="K16" sqref="K16"/>
    </sheetView>
  </sheetViews>
  <sheetFormatPr baseColWidth="10" defaultColWidth="11.5703125" defaultRowHeight="12" x14ac:dyDescent="0.2"/>
  <cols>
    <col min="1" max="1" width="39.7109375" style="12" customWidth="1"/>
    <col min="2" max="5" width="15.7109375" style="12" customWidth="1"/>
    <col min="6" max="16384" width="11.5703125" style="12"/>
  </cols>
  <sheetData>
    <row r="1" spans="1:5" ht="11.45" customHeight="1" x14ac:dyDescent="0.2">
      <c r="A1" s="6" t="s">
        <v>25</v>
      </c>
      <c r="B1" s="6"/>
      <c r="C1" s="7"/>
      <c r="D1" s="7"/>
      <c r="E1" s="7"/>
    </row>
    <row r="2" spans="1:5" ht="11.45" customHeight="1" x14ac:dyDescent="0.2">
      <c r="A2" s="6"/>
      <c r="B2" s="6"/>
      <c r="C2" s="7"/>
      <c r="D2" s="7"/>
      <c r="E2" s="7"/>
    </row>
    <row r="3" spans="1:5" ht="11.45" customHeight="1" x14ac:dyDescent="0.2">
      <c r="A3" s="7" t="s">
        <v>24</v>
      </c>
      <c r="B3" s="7"/>
      <c r="C3" s="8"/>
      <c r="D3" s="8"/>
      <c r="E3" s="8"/>
    </row>
    <row r="4" spans="1:5" ht="11.45" customHeight="1" x14ac:dyDescent="0.2">
      <c r="A4" s="9" t="s">
        <v>146</v>
      </c>
      <c r="B4" s="9"/>
      <c r="C4" s="9"/>
      <c r="D4" s="9"/>
      <c r="E4" s="9"/>
    </row>
    <row r="5" spans="1:5" ht="11.45" customHeight="1" x14ac:dyDescent="0.2">
      <c r="A5" s="10" t="s">
        <v>111</v>
      </c>
      <c r="B5" s="10"/>
      <c r="C5" s="10"/>
      <c r="D5" s="10"/>
      <c r="E5" s="10"/>
    </row>
    <row r="6" spans="1:5" ht="11.45" customHeight="1" x14ac:dyDescent="0.2">
      <c r="A6" s="13"/>
      <c r="B6" s="14" t="s">
        <v>22</v>
      </c>
      <c r="C6" s="14"/>
      <c r="D6" s="14"/>
      <c r="E6" s="14"/>
    </row>
    <row r="7" spans="1:5" ht="11.45" customHeight="1" x14ac:dyDescent="0.2">
      <c r="A7" s="15" t="s">
        <v>26</v>
      </c>
      <c r="B7" s="17" t="s">
        <v>2</v>
      </c>
      <c r="C7" s="17" t="s">
        <v>3</v>
      </c>
      <c r="D7" s="18" t="s">
        <v>4</v>
      </c>
      <c r="E7" s="17" t="s">
        <v>5</v>
      </c>
    </row>
    <row r="8" spans="1:5" ht="11.45" customHeight="1" x14ac:dyDescent="0.2">
      <c r="A8" s="20" t="s">
        <v>27</v>
      </c>
      <c r="B8" s="22" t="s">
        <v>9</v>
      </c>
      <c r="C8" s="22" t="s">
        <v>10</v>
      </c>
      <c r="D8" s="22" t="s">
        <v>11</v>
      </c>
      <c r="E8" s="22" t="s">
        <v>12</v>
      </c>
    </row>
    <row r="9" spans="1:5" ht="11.45" customHeight="1" x14ac:dyDescent="0.2">
      <c r="A9" s="20" t="s">
        <v>28</v>
      </c>
      <c r="B9" s="22" t="s">
        <v>31</v>
      </c>
      <c r="C9" s="22" t="s">
        <v>31</v>
      </c>
      <c r="D9" s="22" t="s">
        <v>32</v>
      </c>
      <c r="E9" s="22" t="s">
        <v>32</v>
      </c>
    </row>
    <row r="10" spans="1:5" ht="11.45" customHeight="1" x14ac:dyDescent="0.2">
      <c r="A10" s="24" t="s">
        <v>34</v>
      </c>
      <c r="B10" s="52">
        <v>25.8</v>
      </c>
      <c r="C10" s="52">
        <v>26.2</v>
      </c>
      <c r="D10" s="52">
        <v>27</v>
      </c>
      <c r="E10" s="52">
        <v>25.6</v>
      </c>
    </row>
    <row r="11" spans="1:5" ht="11.45" customHeight="1" x14ac:dyDescent="0.2">
      <c r="A11" s="27" t="s">
        <v>14</v>
      </c>
      <c r="B11" s="28"/>
      <c r="C11" s="29"/>
      <c r="D11" s="29"/>
      <c r="E11" s="29"/>
    </row>
    <row r="12" spans="1:5" ht="11.45" customHeight="1" x14ac:dyDescent="0.2">
      <c r="A12" s="50" t="s">
        <v>15</v>
      </c>
      <c r="B12" s="46">
        <v>0</v>
      </c>
      <c r="C12" s="46">
        <v>0</v>
      </c>
      <c r="D12" s="46">
        <v>360</v>
      </c>
      <c r="E12" s="46">
        <v>880</v>
      </c>
    </row>
    <row r="13" spans="1:5" ht="11.45" customHeight="1" x14ac:dyDescent="0.2">
      <c r="A13" s="31" t="s">
        <v>36</v>
      </c>
      <c r="B13" s="40">
        <f>SUM(B12:B12)</f>
        <v>0</v>
      </c>
      <c r="C13" s="40">
        <f>SUM(C12:C12)</f>
        <v>0</v>
      </c>
      <c r="D13" s="40">
        <f>SUM(D12:D12)</f>
        <v>360</v>
      </c>
      <c r="E13" s="40">
        <f>SUM(E12:E12)</f>
        <v>880</v>
      </c>
    </row>
    <row r="14" spans="1:5" ht="11.45" customHeight="1" x14ac:dyDescent="0.2">
      <c r="A14" s="54" t="s">
        <v>18</v>
      </c>
      <c r="B14" s="53"/>
      <c r="C14" s="53"/>
      <c r="D14" s="53"/>
      <c r="E14" s="53"/>
    </row>
    <row r="15" spans="1:5" ht="11.45" customHeight="1" x14ac:dyDescent="0.2">
      <c r="A15" s="50" t="s">
        <v>20</v>
      </c>
      <c r="B15" s="46">
        <v>0</v>
      </c>
      <c r="C15" s="46">
        <v>40</v>
      </c>
      <c r="D15" s="46">
        <v>280</v>
      </c>
      <c r="E15" s="46">
        <v>0</v>
      </c>
    </row>
    <row r="16" spans="1:5" ht="11.45" customHeight="1" x14ac:dyDescent="0.2">
      <c r="A16" s="34" t="s">
        <v>37</v>
      </c>
      <c r="B16" s="40">
        <f>SUM(B15:B15)</f>
        <v>0</v>
      </c>
      <c r="C16" s="40">
        <f>SUM(C15:C15)</f>
        <v>40</v>
      </c>
      <c r="D16" s="40">
        <f>SUM(D15:D15)</f>
        <v>280</v>
      </c>
      <c r="E16" s="40">
        <f>SUM(E15:E15)</f>
        <v>0</v>
      </c>
    </row>
    <row r="17" spans="1:5" ht="11.45" customHeight="1" x14ac:dyDescent="0.2">
      <c r="A17" s="55" t="s">
        <v>38</v>
      </c>
      <c r="B17" s="56">
        <f>SUM(B13,B16)</f>
        <v>0</v>
      </c>
      <c r="C17" s="56">
        <f>SUM(C13,C16)</f>
        <v>40</v>
      </c>
      <c r="D17" s="56">
        <f>SUM(D13,D16)</f>
        <v>640</v>
      </c>
      <c r="E17" s="56">
        <f>SUM(E13,E16)</f>
        <v>880</v>
      </c>
    </row>
    <row r="18" spans="1:5" ht="11.45" customHeight="1" x14ac:dyDescent="0.2">
      <c r="A18" s="45" t="s">
        <v>40</v>
      </c>
      <c r="B18" s="14"/>
      <c r="C18" s="14"/>
      <c r="D18" s="14"/>
      <c r="E18" s="14"/>
    </row>
    <row r="19" spans="1:5" ht="11.45" customHeight="1" x14ac:dyDescent="0.2">
      <c r="A19" s="13"/>
      <c r="B19" s="14"/>
      <c r="C19" s="14"/>
      <c r="D19" s="14"/>
      <c r="E19" s="14"/>
    </row>
    <row r="20" spans="1:5" ht="11.45" customHeight="1" x14ac:dyDescent="0.2">
      <c r="A20" s="13"/>
      <c r="B20" s="14"/>
      <c r="C20" s="14"/>
      <c r="D20" s="14"/>
      <c r="E20" s="14"/>
    </row>
    <row r="21" spans="1:5" x14ac:dyDescent="0.2">
      <c r="A21" s="13"/>
      <c r="B21" s="13"/>
      <c r="C21" s="13"/>
      <c r="D21" s="13"/>
      <c r="E21" s="13"/>
    </row>
    <row r="22" spans="1:5" x14ac:dyDescent="0.2">
      <c r="A22" s="13"/>
      <c r="B22" s="13"/>
      <c r="C22" s="13"/>
      <c r="D22" s="13"/>
      <c r="E22" s="13"/>
    </row>
    <row r="23" spans="1:5" x14ac:dyDescent="0.2">
      <c r="A23" s="13"/>
      <c r="B23" s="13"/>
      <c r="C23" s="13"/>
      <c r="D23" s="13"/>
      <c r="E23" s="13"/>
    </row>
    <row r="24" spans="1:5" x14ac:dyDescent="0.2">
      <c r="A24" s="13"/>
      <c r="B24" s="13"/>
      <c r="C24" s="13"/>
      <c r="D24" s="13"/>
      <c r="E24" s="13"/>
    </row>
    <row r="25" spans="1:5" x14ac:dyDescent="0.2">
      <c r="A25" s="13"/>
      <c r="B25" s="13"/>
      <c r="C25" s="13"/>
      <c r="D25" s="13"/>
      <c r="E25" s="13"/>
    </row>
    <row r="26" spans="1:5" x14ac:dyDescent="0.2">
      <c r="A26" s="13"/>
      <c r="B26" s="13"/>
      <c r="C26" s="13"/>
      <c r="D26" s="13"/>
      <c r="E26" s="13"/>
    </row>
    <row r="27" spans="1:5" x14ac:dyDescent="0.2">
      <c r="A27" s="13"/>
      <c r="B27" s="13"/>
      <c r="C27" s="13"/>
      <c r="D27" s="13"/>
      <c r="E27" s="13"/>
    </row>
    <row r="28" spans="1:5" x14ac:dyDescent="0.2">
      <c r="A28" s="13"/>
      <c r="B28" s="13"/>
      <c r="C28" s="13"/>
      <c r="D28" s="13"/>
      <c r="E28" s="13"/>
    </row>
    <row r="29" spans="1:5" x14ac:dyDescent="0.2">
      <c r="A29" s="13"/>
      <c r="B29" s="13"/>
      <c r="C29" s="13"/>
      <c r="D29" s="13"/>
      <c r="E29" s="13"/>
    </row>
    <row r="30" spans="1:5" x14ac:dyDescent="0.2">
      <c r="A30" s="13"/>
      <c r="B30" s="13"/>
      <c r="C30" s="13"/>
      <c r="D30" s="13"/>
      <c r="E30" s="13"/>
    </row>
    <row r="31" spans="1:5" x14ac:dyDescent="0.2">
      <c r="A31" s="13"/>
      <c r="B31" s="13"/>
      <c r="C31" s="13"/>
      <c r="D31" s="13"/>
      <c r="E31" s="13"/>
    </row>
    <row r="32" spans="1:5" x14ac:dyDescent="0.2">
      <c r="A32" s="13"/>
      <c r="B32" s="13"/>
      <c r="C32" s="13"/>
      <c r="D32" s="13"/>
      <c r="E32" s="13"/>
    </row>
    <row r="33" spans="1:5" x14ac:dyDescent="0.2">
      <c r="A33" s="13"/>
      <c r="B33" s="13"/>
      <c r="C33" s="13"/>
      <c r="D33" s="13"/>
      <c r="E33" s="13"/>
    </row>
    <row r="34" spans="1:5" x14ac:dyDescent="0.2">
      <c r="A34" s="13"/>
      <c r="B34" s="13"/>
      <c r="C34" s="13"/>
      <c r="D34" s="13"/>
      <c r="E34" s="13"/>
    </row>
    <row r="35" spans="1:5" x14ac:dyDescent="0.2">
      <c r="A35" s="13"/>
      <c r="B35" s="13"/>
      <c r="C35" s="13"/>
      <c r="D35" s="13"/>
      <c r="E35" s="13"/>
    </row>
    <row r="36" spans="1:5" x14ac:dyDescent="0.2">
      <c r="A36" s="13"/>
      <c r="B36" s="13"/>
      <c r="C36" s="13"/>
      <c r="D36" s="13"/>
      <c r="E36" s="13"/>
    </row>
    <row r="37" spans="1:5" x14ac:dyDescent="0.2">
      <c r="A37" s="13"/>
      <c r="B37" s="13"/>
      <c r="C37" s="13"/>
      <c r="D37" s="13"/>
      <c r="E37" s="13"/>
    </row>
    <row r="38" spans="1:5" x14ac:dyDescent="0.2">
      <c r="A38" s="13"/>
      <c r="B38" s="13"/>
      <c r="C38" s="13"/>
      <c r="D38" s="13"/>
      <c r="E38" s="13"/>
    </row>
    <row r="39" spans="1:5" x14ac:dyDescent="0.2">
      <c r="A39" s="13"/>
      <c r="B39" s="13"/>
      <c r="C39" s="13"/>
      <c r="D39" s="13"/>
      <c r="E39" s="13"/>
    </row>
    <row r="40" spans="1:5" x14ac:dyDescent="0.2">
      <c r="A40" s="13"/>
      <c r="B40" s="13"/>
      <c r="C40" s="13"/>
      <c r="D40" s="13"/>
      <c r="E40" s="13"/>
    </row>
    <row r="41" spans="1:5" x14ac:dyDescent="0.2">
      <c r="A41" s="13"/>
      <c r="B41" s="13"/>
      <c r="C41" s="13"/>
      <c r="D41" s="13"/>
      <c r="E41" s="13"/>
    </row>
    <row r="42" spans="1:5" x14ac:dyDescent="0.2">
      <c r="A42" s="13"/>
      <c r="B42" s="13"/>
      <c r="C42" s="13"/>
      <c r="D42" s="13"/>
      <c r="E42" s="13"/>
    </row>
    <row r="43" spans="1:5" x14ac:dyDescent="0.2">
      <c r="A43" s="13"/>
      <c r="B43" s="13"/>
      <c r="C43" s="13"/>
      <c r="D43" s="13"/>
      <c r="E43" s="13"/>
    </row>
    <row r="44" spans="1:5" x14ac:dyDescent="0.2">
      <c r="A44" s="13"/>
      <c r="B44" s="13"/>
      <c r="C44" s="13"/>
      <c r="D44" s="13"/>
      <c r="E44" s="13"/>
    </row>
    <row r="45" spans="1:5" x14ac:dyDescent="0.2">
      <c r="A45" s="13"/>
      <c r="B45" s="13"/>
      <c r="C45" s="13"/>
      <c r="D45" s="13"/>
      <c r="E45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J23" sqref="J23"/>
    </sheetView>
  </sheetViews>
  <sheetFormatPr baseColWidth="10" defaultRowHeight="15" x14ac:dyDescent="0.25"/>
  <cols>
    <col min="1" max="1" width="36.42578125" customWidth="1"/>
  </cols>
  <sheetData>
    <row r="1" spans="1:7" s="12" customFormat="1" ht="11.45" customHeight="1" x14ac:dyDescent="0.2">
      <c r="A1" s="6" t="s">
        <v>42</v>
      </c>
      <c r="B1" s="6"/>
      <c r="C1" s="7"/>
      <c r="D1" s="7"/>
      <c r="E1" s="7"/>
    </row>
    <row r="2" spans="1:7" s="12" customFormat="1" ht="11.45" customHeight="1" x14ac:dyDescent="0.2">
      <c r="A2" s="6"/>
      <c r="B2" s="6"/>
      <c r="C2" s="7"/>
      <c r="D2" s="7"/>
      <c r="E2" s="7"/>
    </row>
    <row r="3" spans="1:7" s="12" customFormat="1" ht="11.45" customHeight="1" x14ac:dyDescent="0.2">
      <c r="A3" s="7" t="s">
        <v>24</v>
      </c>
      <c r="B3" s="7"/>
      <c r="C3" s="8"/>
      <c r="D3" s="8"/>
      <c r="E3" s="8"/>
    </row>
    <row r="4" spans="1:7" s="12" customFormat="1" ht="11.45" customHeight="1" x14ac:dyDescent="0.2">
      <c r="A4" s="9" t="s">
        <v>145</v>
      </c>
      <c r="B4" s="9"/>
      <c r="C4" s="9"/>
      <c r="D4" s="9"/>
      <c r="E4" s="9"/>
    </row>
    <row r="5" spans="1:7" s="12" customFormat="1" ht="11.45" customHeight="1" x14ac:dyDescent="0.2">
      <c r="A5" s="10" t="s">
        <v>112</v>
      </c>
      <c r="B5" s="10"/>
      <c r="C5" s="10"/>
      <c r="D5" s="10"/>
      <c r="E5" s="10"/>
    </row>
    <row r="7" spans="1:7" ht="11.45" customHeight="1" x14ac:dyDescent="0.25">
      <c r="A7" s="15" t="s">
        <v>26</v>
      </c>
      <c r="B7" s="57" t="s">
        <v>1</v>
      </c>
      <c r="C7" s="17" t="s">
        <v>2</v>
      </c>
      <c r="D7" s="17" t="s">
        <v>3</v>
      </c>
      <c r="E7" s="18" t="s">
        <v>4</v>
      </c>
      <c r="F7" s="18" t="s">
        <v>5</v>
      </c>
      <c r="G7" s="18" t="s">
        <v>6</v>
      </c>
    </row>
    <row r="8" spans="1:7" ht="11.45" customHeight="1" x14ac:dyDescent="0.25">
      <c r="A8" s="20" t="s">
        <v>27</v>
      </c>
      <c r="B8" s="58" t="s">
        <v>8</v>
      </c>
      <c r="C8" s="22" t="s">
        <v>9</v>
      </c>
      <c r="D8" s="22" t="s">
        <v>10</v>
      </c>
      <c r="E8" s="22" t="s">
        <v>11</v>
      </c>
      <c r="F8" s="22" t="s">
        <v>12</v>
      </c>
      <c r="G8" s="22" t="s">
        <v>13</v>
      </c>
    </row>
    <row r="9" spans="1:7" ht="11.45" customHeight="1" x14ac:dyDescent="0.25">
      <c r="A9" s="20" t="s">
        <v>28</v>
      </c>
      <c r="B9" s="58" t="s">
        <v>41</v>
      </c>
      <c r="C9" s="22" t="s">
        <v>31</v>
      </c>
      <c r="D9" s="22" t="s">
        <v>31</v>
      </c>
      <c r="E9" s="22" t="s">
        <v>32</v>
      </c>
      <c r="F9" s="22" t="s">
        <v>32</v>
      </c>
      <c r="G9" s="22" t="s">
        <v>33</v>
      </c>
    </row>
    <row r="10" spans="1:7" ht="11.45" customHeight="1" x14ac:dyDescent="0.25">
      <c r="A10" s="24" t="s">
        <v>34</v>
      </c>
      <c r="B10" s="59">
        <v>20.8</v>
      </c>
      <c r="C10" s="60">
        <v>20.3</v>
      </c>
      <c r="D10" s="59">
        <v>20.6</v>
      </c>
      <c r="E10" s="60">
        <v>20.3</v>
      </c>
      <c r="F10" s="81">
        <v>27</v>
      </c>
      <c r="G10" s="60">
        <v>26.5</v>
      </c>
    </row>
    <row r="11" spans="1:7" ht="11.45" customHeight="1" x14ac:dyDescent="0.25">
      <c r="A11" s="27" t="s">
        <v>14</v>
      </c>
      <c r="B11" s="28"/>
      <c r="C11" s="29"/>
      <c r="D11" s="29"/>
      <c r="E11" s="29"/>
      <c r="F11" s="29"/>
      <c r="G11" s="29"/>
    </row>
    <row r="12" spans="1:7" ht="11.45" customHeight="1" x14ac:dyDescent="0.25">
      <c r="A12" s="61" t="s">
        <v>15</v>
      </c>
      <c r="B12" s="62">
        <v>560</v>
      </c>
      <c r="C12" s="62">
        <v>1880</v>
      </c>
      <c r="D12" s="62">
        <v>40</v>
      </c>
      <c r="E12" s="62">
        <v>120</v>
      </c>
      <c r="F12" s="62">
        <v>80</v>
      </c>
      <c r="G12" s="62">
        <v>0</v>
      </c>
    </row>
    <row r="13" spans="1:7" ht="11.45" customHeight="1" x14ac:dyDescent="0.25">
      <c r="A13" s="31" t="s">
        <v>36</v>
      </c>
      <c r="B13" s="40">
        <f t="shared" ref="B13:G13" si="0">SUM(B12:B12)</f>
        <v>560</v>
      </c>
      <c r="C13" s="40">
        <f t="shared" si="0"/>
        <v>1880</v>
      </c>
      <c r="D13" s="40">
        <f t="shared" si="0"/>
        <v>40</v>
      </c>
      <c r="E13" s="40">
        <f t="shared" si="0"/>
        <v>120</v>
      </c>
      <c r="F13" s="40">
        <f t="shared" si="0"/>
        <v>80</v>
      </c>
      <c r="G13" s="40">
        <f t="shared" si="0"/>
        <v>0</v>
      </c>
    </row>
    <row r="14" spans="1:7" ht="11.45" customHeight="1" x14ac:dyDescent="0.25">
      <c r="A14" s="55" t="s">
        <v>38</v>
      </c>
      <c r="B14" s="56">
        <f t="shared" ref="B14:G14" si="1">SUM(B13)</f>
        <v>560</v>
      </c>
      <c r="C14" s="56">
        <f t="shared" si="1"/>
        <v>1880</v>
      </c>
      <c r="D14" s="56">
        <f t="shared" si="1"/>
        <v>40</v>
      </c>
      <c r="E14" s="56">
        <f t="shared" si="1"/>
        <v>120</v>
      </c>
      <c r="F14" s="56">
        <f t="shared" si="1"/>
        <v>80</v>
      </c>
      <c r="G14" s="56">
        <f t="shared" si="1"/>
        <v>0</v>
      </c>
    </row>
    <row r="15" spans="1:7" x14ac:dyDescent="0.25">
      <c r="A15" s="45" t="s">
        <v>40</v>
      </c>
      <c r="B15" s="14"/>
      <c r="C15" s="14"/>
      <c r="D15" s="14"/>
      <c r="E15" s="14"/>
      <c r="F15" s="12"/>
      <c r="G15" s="12"/>
    </row>
    <row r="16" spans="1:7" x14ac:dyDescent="0.25">
      <c r="A16" s="13"/>
      <c r="B16" s="14"/>
      <c r="C16" s="14"/>
      <c r="D16" s="14"/>
      <c r="E16" s="14"/>
      <c r="F16" s="12"/>
      <c r="G16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J29" sqref="J29"/>
    </sheetView>
  </sheetViews>
  <sheetFormatPr baseColWidth="10" defaultColWidth="11.5703125" defaultRowHeight="15" x14ac:dyDescent="0.25"/>
  <cols>
    <col min="1" max="1" width="36.42578125" style="4" customWidth="1"/>
    <col min="2" max="5" width="15.7109375" style="4" customWidth="1"/>
    <col min="6" max="16384" width="11.5703125" style="4"/>
  </cols>
  <sheetData>
    <row r="1" spans="1:5" s="12" customFormat="1" ht="11.45" customHeight="1" x14ac:dyDescent="0.2">
      <c r="A1" s="6" t="s">
        <v>43</v>
      </c>
      <c r="B1" s="7"/>
      <c r="C1" s="7"/>
      <c r="D1" s="7"/>
    </row>
    <row r="2" spans="1:5" s="12" customFormat="1" ht="11.45" customHeight="1" x14ac:dyDescent="0.2">
      <c r="A2" s="6"/>
      <c r="B2" s="7"/>
      <c r="C2" s="7"/>
      <c r="D2" s="7"/>
    </row>
    <row r="3" spans="1:5" s="12" customFormat="1" ht="11.45" customHeight="1" x14ac:dyDescent="0.2">
      <c r="A3" s="7" t="s">
        <v>24</v>
      </c>
      <c r="B3" s="8"/>
      <c r="C3" s="8"/>
      <c r="D3" s="8"/>
    </row>
    <row r="4" spans="1:5" s="12" customFormat="1" ht="11.45" customHeight="1" x14ac:dyDescent="0.2">
      <c r="A4" s="9" t="s">
        <v>114</v>
      </c>
      <c r="B4" s="9"/>
      <c r="C4" s="9"/>
      <c r="D4" s="9"/>
    </row>
    <row r="5" spans="1:5" s="12" customFormat="1" ht="11.45" customHeight="1" x14ac:dyDescent="0.2">
      <c r="A5" s="10" t="s">
        <v>113</v>
      </c>
      <c r="B5" s="10"/>
      <c r="C5" s="10"/>
      <c r="D5" s="10"/>
    </row>
    <row r="7" spans="1:5" ht="11.45" customHeight="1" x14ac:dyDescent="0.25">
      <c r="A7" s="15" t="s">
        <v>26</v>
      </c>
      <c r="B7" s="17" t="s">
        <v>2</v>
      </c>
      <c r="C7" s="17" t="s">
        <v>3</v>
      </c>
      <c r="D7" s="18" t="s">
        <v>4</v>
      </c>
      <c r="E7" s="18" t="s">
        <v>5</v>
      </c>
    </row>
    <row r="8" spans="1:5" ht="11.45" customHeight="1" x14ac:dyDescent="0.25">
      <c r="A8" s="20" t="s">
        <v>27</v>
      </c>
      <c r="B8" s="22" t="s">
        <v>9</v>
      </c>
      <c r="C8" s="22" t="s">
        <v>10</v>
      </c>
      <c r="D8" s="22" t="s">
        <v>11</v>
      </c>
      <c r="E8" s="22" t="s">
        <v>12</v>
      </c>
    </row>
    <row r="9" spans="1:5" ht="11.45" customHeight="1" x14ac:dyDescent="0.25">
      <c r="A9" s="20" t="s">
        <v>28</v>
      </c>
      <c r="B9" s="22" t="s">
        <v>30</v>
      </c>
      <c r="C9" s="22" t="s">
        <v>31</v>
      </c>
      <c r="D9" s="22" t="s">
        <v>30</v>
      </c>
      <c r="E9" s="22" t="s">
        <v>30</v>
      </c>
    </row>
    <row r="10" spans="1:5" ht="11.45" customHeight="1" x14ac:dyDescent="0.25">
      <c r="A10" s="24" t="s">
        <v>34</v>
      </c>
      <c r="B10" s="60">
        <v>19.8</v>
      </c>
      <c r="C10" s="59">
        <v>20.7</v>
      </c>
      <c r="D10" s="60">
        <v>19.600000000000001</v>
      </c>
      <c r="E10" s="60">
        <v>19.100000000000001</v>
      </c>
    </row>
    <row r="11" spans="1:5" ht="11.45" customHeight="1" x14ac:dyDescent="0.25">
      <c r="A11" s="27" t="s">
        <v>14</v>
      </c>
      <c r="B11" s="29"/>
      <c r="C11" s="29"/>
      <c r="D11" s="29"/>
      <c r="E11" s="29"/>
    </row>
    <row r="12" spans="1:5" ht="11.45" customHeight="1" x14ac:dyDescent="0.25">
      <c r="A12" s="61" t="s">
        <v>15</v>
      </c>
      <c r="B12" s="62">
        <v>59920</v>
      </c>
      <c r="C12" s="62">
        <v>15680</v>
      </c>
      <c r="D12" s="62">
        <v>20080</v>
      </c>
      <c r="E12" s="62">
        <v>16080</v>
      </c>
    </row>
    <row r="13" spans="1:5" ht="11.45" customHeight="1" x14ac:dyDescent="0.25">
      <c r="A13" s="61" t="s">
        <v>16</v>
      </c>
      <c r="B13" s="62">
        <v>1360</v>
      </c>
      <c r="C13" s="62">
        <v>560</v>
      </c>
      <c r="D13" s="62">
        <v>480</v>
      </c>
      <c r="E13" s="62">
        <v>0</v>
      </c>
    </row>
    <row r="14" spans="1:5" ht="11.45" customHeight="1" x14ac:dyDescent="0.25">
      <c r="A14" s="61" t="s">
        <v>17</v>
      </c>
      <c r="B14" s="62">
        <v>2400</v>
      </c>
      <c r="C14" s="62">
        <v>0</v>
      </c>
      <c r="D14" s="62">
        <v>0</v>
      </c>
      <c r="E14" s="62">
        <v>1040</v>
      </c>
    </row>
    <row r="15" spans="1:5" ht="11.45" customHeight="1" x14ac:dyDescent="0.25">
      <c r="A15" s="31" t="s">
        <v>36</v>
      </c>
      <c r="B15" s="40">
        <f>SUM(B12:B14)</f>
        <v>63680</v>
      </c>
      <c r="C15" s="40">
        <f>SUM(C12:C14)</f>
        <v>16240</v>
      </c>
      <c r="D15" s="40">
        <f>SUM(D12:D14)</f>
        <v>20560</v>
      </c>
      <c r="E15" s="40">
        <f>SUM(E12:E14)</f>
        <v>17120</v>
      </c>
    </row>
    <row r="16" spans="1:5" ht="11.45" customHeight="1" x14ac:dyDescent="0.25">
      <c r="A16" s="63" t="s">
        <v>18</v>
      </c>
      <c r="B16" s="62"/>
      <c r="C16" s="62"/>
      <c r="D16" s="62"/>
      <c r="E16" s="62"/>
    </row>
    <row r="17" spans="1:5" ht="11.45" customHeight="1" x14ac:dyDescent="0.25">
      <c r="A17" s="47" t="s">
        <v>19</v>
      </c>
      <c r="B17" s="62">
        <v>80</v>
      </c>
      <c r="C17" s="62">
        <v>0</v>
      </c>
      <c r="D17" s="62">
        <v>0</v>
      </c>
      <c r="E17" s="62">
        <v>0</v>
      </c>
    </row>
    <row r="18" spans="1:5" ht="11.45" customHeight="1" x14ac:dyDescent="0.25">
      <c r="A18" s="33" t="s">
        <v>20</v>
      </c>
      <c r="B18" s="62">
        <v>80</v>
      </c>
      <c r="C18" s="62">
        <v>0</v>
      </c>
      <c r="D18" s="62">
        <v>0</v>
      </c>
      <c r="E18" s="62">
        <v>0</v>
      </c>
    </row>
    <row r="19" spans="1:5" ht="11.45" customHeight="1" x14ac:dyDescent="0.25">
      <c r="A19" s="47" t="s">
        <v>21</v>
      </c>
      <c r="B19" s="62">
        <v>0</v>
      </c>
      <c r="C19" s="62">
        <v>0</v>
      </c>
      <c r="D19" s="62">
        <v>0</v>
      </c>
      <c r="E19" s="62">
        <v>80</v>
      </c>
    </row>
    <row r="20" spans="1:5" ht="11.45" customHeight="1" x14ac:dyDescent="0.25">
      <c r="A20" s="31" t="s">
        <v>37</v>
      </c>
      <c r="B20" s="40">
        <f>SUM(B17:B19)</f>
        <v>160</v>
      </c>
      <c r="C20" s="40">
        <f>SUM(C17:C19)</f>
        <v>0</v>
      </c>
      <c r="D20" s="40">
        <f>SUM(D17:D19)</f>
        <v>0</v>
      </c>
      <c r="E20" s="40">
        <f>SUM(E17:E19)</f>
        <v>80</v>
      </c>
    </row>
    <row r="21" spans="1:5" ht="11.45" customHeight="1" x14ac:dyDescent="0.25">
      <c r="A21" s="55" t="s">
        <v>38</v>
      </c>
      <c r="B21" s="56">
        <f>SUM(B15,B20)</f>
        <v>63840</v>
      </c>
      <c r="C21" s="56">
        <f>SUM(C15,C20)</f>
        <v>16240</v>
      </c>
      <c r="D21" s="56">
        <f>SUM(D15,D20)</f>
        <v>20560</v>
      </c>
      <c r="E21" s="56">
        <f>SUM(E15,E20)</f>
        <v>17200</v>
      </c>
    </row>
    <row r="22" spans="1:5" x14ac:dyDescent="0.25">
      <c r="A22" s="45" t="s">
        <v>40</v>
      </c>
      <c r="B22" s="14"/>
      <c r="C22" s="14"/>
      <c r="D22" s="14"/>
      <c r="E22" s="12"/>
    </row>
    <row r="23" spans="1:5" x14ac:dyDescent="0.25">
      <c r="A23" s="13"/>
      <c r="B23" s="14"/>
      <c r="C23" s="14"/>
      <c r="D23" s="14"/>
      <c r="E23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workbookViewId="0">
      <selection activeCell="D37" sqref="D37"/>
    </sheetView>
  </sheetViews>
  <sheetFormatPr baseColWidth="10" defaultColWidth="11.5703125" defaultRowHeight="12" x14ac:dyDescent="0.2"/>
  <cols>
    <col min="1" max="1" width="36.42578125" style="64" customWidth="1"/>
    <col min="2" max="4" width="20.7109375" style="64" customWidth="1"/>
    <col min="5" max="16384" width="11.5703125" style="64"/>
  </cols>
  <sheetData>
    <row r="1" spans="1:4" s="12" customFormat="1" ht="13.15" customHeight="1" x14ac:dyDescent="0.2">
      <c r="A1" s="6" t="s">
        <v>44</v>
      </c>
      <c r="B1" s="7"/>
      <c r="C1" s="7"/>
      <c r="D1" s="7"/>
    </row>
    <row r="2" spans="1:4" s="12" customFormat="1" ht="13.15" customHeight="1" x14ac:dyDescent="0.2">
      <c r="A2" s="6"/>
      <c r="B2" s="7"/>
      <c r="C2" s="7"/>
      <c r="D2" s="7"/>
    </row>
    <row r="3" spans="1:4" s="12" customFormat="1" ht="13.15" customHeight="1" x14ac:dyDescent="0.2">
      <c r="A3" s="7" t="s">
        <v>24</v>
      </c>
      <c r="B3" s="8"/>
      <c r="C3" s="8"/>
      <c r="D3" s="8"/>
    </row>
    <row r="4" spans="1:4" s="12" customFormat="1" ht="13.15" customHeight="1" x14ac:dyDescent="0.2">
      <c r="A4" s="9" t="s">
        <v>116</v>
      </c>
      <c r="B4" s="9"/>
      <c r="C4" s="9"/>
      <c r="D4" s="9"/>
    </row>
    <row r="5" spans="1:4" s="12" customFormat="1" ht="13.15" customHeight="1" x14ac:dyDescent="0.2">
      <c r="A5" s="10" t="s">
        <v>115</v>
      </c>
      <c r="B5" s="10"/>
      <c r="C5" s="10"/>
      <c r="D5" s="10"/>
    </row>
    <row r="6" spans="1:4" ht="13.15" customHeight="1" x14ac:dyDescent="0.2"/>
    <row r="7" spans="1:4" ht="13.15" customHeight="1" x14ac:dyDescent="0.2">
      <c r="A7" s="15" t="s">
        <v>26</v>
      </c>
      <c r="B7" s="17" t="s">
        <v>2</v>
      </c>
      <c r="C7" s="17" t="s">
        <v>3</v>
      </c>
      <c r="D7" s="18" t="s">
        <v>4</v>
      </c>
    </row>
    <row r="8" spans="1:4" ht="13.15" customHeight="1" x14ac:dyDescent="0.2">
      <c r="A8" s="20" t="s">
        <v>27</v>
      </c>
      <c r="B8" s="22" t="s">
        <v>9</v>
      </c>
      <c r="C8" s="22" t="s">
        <v>10</v>
      </c>
      <c r="D8" s="22" t="s">
        <v>11</v>
      </c>
    </row>
    <row r="9" spans="1:4" ht="13.15" customHeight="1" x14ac:dyDescent="0.2">
      <c r="A9" s="20" t="s">
        <v>28</v>
      </c>
      <c r="B9" s="22" t="s">
        <v>30</v>
      </c>
      <c r="C9" s="22" t="s">
        <v>31</v>
      </c>
      <c r="D9" s="22" t="s">
        <v>30</v>
      </c>
    </row>
    <row r="10" spans="1:4" ht="13.15" customHeight="1" x14ac:dyDescent="0.2">
      <c r="A10" s="24" t="s">
        <v>34</v>
      </c>
      <c r="B10" s="60" t="s">
        <v>45</v>
      </c>
      <c r="C10" s="59">
        <v>21.7</v>
      </c>
      <c r="D10" s="60">
        <v>21</v>
      </c>
    </row>
    <row r="11" spans="1:4" ht="13.15" customHeight="1" x14ac:dyDescent="0.2">
      <c r="A11" s="27" t="s">
        <v>14</v>
      </c>
      <c r="B11" s="29"/>
      <c r="C11" s="29"/>
      <c r="D11" s="29"/>
    </row>
    <row r="12" spans="1:4" x14ac:dyDescent="0.2">
      <c r="A12" s="61" t="s">
        <v>15</v>
      </c>
      <c r="B12" s="62">
        <v>1460</v>
      </c>
      <c r="C12" s="62">
        <v>3180</v>
      </c>
      <c r="D12" s="62">
        <v>780</v>
      </c>
    </row>
    <row r="13" spans="1:4" x14ac:dyDescent="0.2">
      <c r="A13" s="61" t="s">
        <v>16</v>
      </c>
      <c r="B13" s="62">
        <v>180</v>
      </c>
      <c r="C13" s="62">
        <v>0</v>
      </c>
      <c r="D13" s="62">
        <v>1000</v>
      </c>
    </row>
    <row r="14" spans="1:4" ht="13.15" customHeight="1" x14ac:dyDescent="0.2">
      <c r="A14" s="61" t="s">
        <v>17</v>
      </c>
      <c r="B14" s="62">
        <v>160</v>
      </c>
      <c r="C14" s="62">
        <v>280</v>
      </c>
      <c r="D14" s="62">
        <v>900</v>
      </c>
    </row>
    <row r="15" spans="1:4" ht="13.15" customHeight="1" x14ac:dyDescent="0.2">
      <c r="A15" s="31" t="s">
        <v>36</v>
      </c>
      <c r="B15" s="40">
        <f>SUM(B12:B14)</f>
        <v>1800</v>
      </c>
      <c r="C15" s="40">
        <f>SUM(C12:C14)</f>
        <v>3460</v>
      </c>
      <c r="D15" s="40">
        <f>SUM(D12:D14)</f>
        <v>2680</v>
      </c>
    </row>
    <row r="16" spans="1:4" ht="13.15" customHeight="1" x14ac:dyDescent="0.2">
      <c r="A16" s="63" t="s">
        <v>18</v>
      </c>
      <c r="B16" s="62"/>
      <c r="C16" s="62"/>
      <c r="D16" s="62"/>
    </row>
    <row r="17" spans="1:4" ht="13.15" customHeight="1" x14ac:dyDescent="0.2">
      <c r="A17" s="47" t="s">
        <v>19</v>
      </c>
      <c r="B17" s="62">
        <v>20</v>
      </c>
      <c r="C17" s="62">
        <v>0</v>
      </c>
      <c r="D17" s="62">
        <v>0</v>
      </c>
    </row>
    <row r="18" spans="1:4" ht="13.15" customHeight="1" x14ac:dyDescent="0.2">
      <c r="A18" s="33" t="s">
        <v>20</v>
      </c>
      <c r="B18" s="62">
        <v>0</v>
      </c>
      <c r="C18" s="62">
        <v>20</v>
      </c>
      <c r="D18" s="62">
        <v>0</v>
      </c>
    </row>
    <row r="19" spans="1:4" ht="13.15" customHeight="1" x14ac:dyDescent="0.2">
      <c r="A19" s="47" t="s">
        <v>21</v>
      </c>
      <c r="B19" s="62">
        <v>20</v>
      </c>
      <c r="C19" s="62">
        <v>20</v>
      </c>
      <c r="D19" s="62">
        <v>20</v>
      </c>
    </row>
    <row r="20" spans="1:4" ht="13.15" customHeight="1" x14ac:dyDescent="0.2">
      <c r="A20" s="47" t="s">
        <v>23</v>
      </c>
      <c r="B20" s="62">
        <v>0</v>
      </c>
      <c r="C20" s="62">
        <v>0</v>
      </c>
      <c r="D20" s="62">
        <v>20</v>
      </c>
    </row>
    <row r="21" spans="1:4" ht="13.15" customHeight="1" x14ac:dyDescent="0.2">
      <c r="A21" s="31" t="s">
        <v>37</v>
      </c>
      <c r="B21" s="40">
        <f>SUM(B17:B20)</f>
        <v>40</v>
      </c>
      <c r="C21" s="40">
        <f>SUM(C17:C20)</f>
        <v>40</v>
      </c>
      <c r="D21" s="40">
        <f>SUM(D17:D20)</f>
        <v>40</v>
      </c>
    </row>
    <row r="22" spans="1:4" ht="13.15" customHeight="1" x14ac:dyDescent="0.2">
      <c r="A22" s="55" t="s">
        <v>38</v>
      </c>
      <c r="B22" s="56">
        <f>SUM(B15,B21)</f>
        <v>1840</v>
      </c>
      <c r="C22" s="56">
        <f>SUM(C15,C21)</f>
        <v>3500</v>
      </c>
      <c r="D22" s="56">
        <f>SUM(D15,D21)</f>
        <v>2720</v>
      </c>
    </row>
    <row r="23" spans="1:4" ht="13.15" customHeight="1" x14ac:dyDescent="0.2">
      <c r="A23" s="65" t="s">
        <v>40</v>
      </c>
      <c r="B23" s="14"/>
      <c r="C23" s="14"/>
      <c r="D23" s="14"/>
    </row>
    <row r="24" spans="1:4" x14ac:dyDescent="0.2">
      <c r="A24" s="13"/>
      <c r="B24" s="14"/>
      <c r="C24" s="14"/>
      <c r="D24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showGridLines="0" workbookViewId="0">
      <selection activeCell="G12" sqref="G12"/>
    </sheetView>
  </sheetViews>
  <sheetFormatPr baseColWidth="10" defaultRowHeight="15" x14ac:dyDescent="0.25"/>
  <cols>
    <col min="1" max="1" width="35.7109375" customWidth="1"/>
    <col min="2" max="2" width="19.5703125" customWidth="1"/>
    <col min="3" max="3" width="19.85546875" customWidth="1"/>
    <col min="4" max="4" width="20" customWidth="1"/>
  </cols>
  <sheetData>
    <row r="1" spans="1:14" ht="13.15" customHeight="1" x14ac:dyDescent="0.25">
      <c r="A1" s="6" t="s">
        <v>46</v>
      </c>
      <c r="B1" s="7"/>
      <c r="C1" s="7"/>
      <c r="D1" s="7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3.15" customHeight="1" x14ac:dyDescent="0.25">
      <c r="A2" s="6"/>
      <c r="B2" s="7"/>
      <c r="C2" s="7"/>
      <c r="D2" s="7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3.15" customHeight="1" x14ac:dyDescent="0.25">
      <c r="A3" s="7" t="s">
        <v>24</v>
      </c>
      <c r="B3" s="8"/>
      <c r="C3" s="8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3.15" customHeight="1" x14ac:dyDescent="0.25">
      <c r="A4" s="9" t="s">
        <v>117</v>
      </c>
      <c r="B4" s="9"/>
      <c r="C4" s="9"/>
      <c r="D4" s="9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3.15" customHeight="1" x14ac:dyDescent="0.25">
      <c r="A5" s="10" t="s">
        <v>118</v>
      </c>
      <c r="B5" s="10"/>
      <c r="C5" s="10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3.15" customHeight="1" x14ac:dyDescent="0.25">
      <c r="A6" s="12"/>
      <c r="B6" s="12"/>
      <c r="C6" s="13"/>
      <c r="D6" s="12"/>
      <c r="E6" s="12"/>
      <c r="F6" s="64"/>
      <c r="G6" s="64"/>
      <c r="H6" s="64"/>
      <c r="I6" s="64"/>
      <c r="J6" s="64"/>
      <c r="K6" s="64"/>
      <c r="L6" s="64"/>
      <c r="M6" s="64"/>
      <c r="N6" s="64"/>
    </row>
    <row r="7" spans="1:14" ht="13.15" customHeight="1" x14ac:dyDescent="0.25">
      <c r="A7" s="68" t="s">
        <v>26</v>
      </c>
      <c r="B7" s="69" t="s">
        <v>2</v>
      </c>
      <c r="C7" s="69" t="s">
        <v>3</v>
      </c>
      <c r="D7" s="69" t="s">
        <v>4</v>
      </c>
      <c r="E7" s="12"/>
      <c r="F7" s="64"/>
      <c r="G7" s="64"/>
      <c r="H7" s="64"/>
      <c r="I7" s="64"/>
      <c r="J7" s="64"/>
      <c r="K7" s="64"/>
      <c r="L7" s="64"/>
      <c r="M7" s="64"/>
      <c r="N7" s="64"/>
    </row>
    <row r="8" spans="1:14" ht="13.15" customHeight="1" x14ac:dyDescent="0.25">
      <c r="A8" s="70" t="s">
        <v>47</v>
      </c>
      <c r="B8" s="60" t="s">
        <v>9</v>
      </c>
      <c r="C8" s="69" t="s">
        <v>10</v>
      </c>
      <c r="D8" s="60" t="s">
        <v>11</v>
      </c>
      <c r="E8" s="12"/>
      <c r="F8" s="64"/>
      <c r="G8" s="64"/>
      <c r="H8" s="64"/>
      <c r="I8" s="64"/>
      <c r="J8" s="64"/>
      <c r="K8" s="64"/>
      <c r="L8" s="64"/>
      <c r="M8" s="64"/>
      <c r="N8" s="64"/>
    </row>
    <row r="9" spans="1:14" ht="13.15" customHeight="1" x14ac:dyDescent="0.25">
      <c r="A9" s="68" t="s">
        <v>28</v>
      </c>
      <c r="B9" s="60" t="s">
        <v>41</v>
      </c>
      <c r="C9" s="69" t="s">
        <v>48</v>
      </c>
      <c r="D9" s="60" t="s">
        <v>48</v>
      </c>
      <c r="E9" s="12"/>
      <c r="F9" s="64"/>
      <c r="G9" s="64"/>
      <c r="H9" s="64"/>
      <c r="I9" s="64"/>
      <c r="J9" s="64"/>
      <c r="K9" s="64"/>
      <c r="L9" s="64"/>
      <c r="M9" s="64"/>
      <c r="N9" s="64"/>
    </row>
    <row r="10" spans="1:14" ht="13.15" customHeight="1" x14ac:dyDescent="0.25">
      <c r="A10" s="68" t="s">
        <v>49</v>
      </c>
      <c r="B10" s="72">
        <v>22.2</v>
      </c>
      <c r="C10" s="59">
        <v>22.1</v>
      </c>
      <c r="D10" s="60">
        <v>21.7</v>
      </c>
      <c r="E10" s="12"/>
      <c r="F10" s="64"/>
      <c r="G10" s="64"/>
      <c r="H10" s="64"/>
      <c r="I10" s="64"/>
      <c r="J10" s="64"/>
      <c r="K10" s="64"/>
      <c r="L10" s="64"/>
      <c r="M10" s="64"/>
      <c r="N10" s="64"/>
    </row>
    <row r="11" spans="1:14" s="4" customFormat="1" ht="13.15" customHeight="1" x14ac:dyDescent="0.25">
      <c r="A11" s="71" t="s">
        <v>50</v>
      </c>
      <c r="B11" s="74"/>
      <c r="C11" s="75"/>
      <c r="D11" s="74"/>
      <c r="E11" s="12"/>
      <c r="F11" s="64"/>
      <c r="G11" s="64"/>
      <c r="H11" s="64"/>
      <c r="I11" s="64"/>
      <c r="J11" s="64"/>
      <c r="K11" s="64"/>
      <c r="L11" s="64"/>
      <c r="M11" s="64"/>
      <c r="N11" s="64"/>
    </row>
    <row r="12" spans="1:14" s="4" customFormat="1" ht="13.15" customHeight="1" x14ac:dyDescent="0.25">
      <c r="A12" s="50" t="s">
        <v>15</v>
      </c>
      <c r="B12" s="46">
        <v>1480</v>
      </c>
      <c r="C12" s="46">
        <v>15040</v>
      </c>
      <c r="D12" s="46">
        <v>1300</v>
      </c>
      <c r="E12" s="12"/>
    </row>
    <row r="13" spans="1:14" s="4" customFormat="1" ht="13.15" customHeight="1" x14ac:dyDescent="0.25">
      <c r="A13" s="50" t="s">
        <v>16</v>
      </c>
      <c r="B13" s="46">
        <v>360</v>
      </c>
      <c r="C13" s="46">
        <v>880</v>
      </c>
      <c r="D13" s="46">
        <v>720</v>
      </c>
      <c r="E13" s="12"/>
    </row>
    <row r="14" spans="1:14" s="4" customFormat="1" ht="13.15" customHeight="1" x14ac:dyDescent="0.25">
      <c r="A14" s="73" t="s">
        <v>17</v>
      </c>
      <c r="B14" s="67">
        <v>0</v>
      </c>
      <c r="C14" s="67">
        <v>0</v>
      </c>
      <c r="D14" s="46">
        <v>260</v>
      </c>
      <c r="E14" s="12"/>
    </row>
    <row r="15" spans="1:14" ht="13.5" customHeight="1" x14ac:dyDescent="0.25">
      <c r="A15" s="31" t="s">
        <v>36</v>
      </c>
      <c r="B15" s="40">
        <f>SUM(B12:B14)</f>
        <v>1840</v>
      </c>
      <c r="C15" s="40">
        <f>SUM(C12:C14)</f>
        <v>15920</v>
      </c>
      <c r="D15" s="40">
        <f>SUM(D12:D14)</f>
        <v>2280</v>
      </c>
      <c r="E15" s="12"/>
      <c r="F15" s="64"/>
      <c r="G15" s="64"/>
      <c r="H15" s="64"/>
      <c r="I15" s="64"/>
      <c r="J15" s="64"/>
      <c r="K15" s="64"/>
      <c r="L15" s="64"/>
      <c r="M15" s="64"/>
      <c r="N15" s="64"/>
    </row>
    <row r="16" spans="1:14" ht="13.15" customHeight="1" x14ac:dyDescent="0.25">
      <c r="A16" s="77" t="s">
        <v>18</v>
      </c>
      <c r="B16" s="76"/>
      <c r="C16" s="76"/>
      <c r="D16" s="76"/>
      <c r="E16" s="12"/>
      <c r="F16" s="64"/>
      <c r="G16" s="64"/>
      <c r="H16" s="64"/>
      <c r="I16" s="64"/>
      <c r="J16" s="64"/>
      <c r="K16" s="64"/>
      <c r="L16" s="64"/>
      <c r="M16" s="64"/>
      <c r="N16" s="64"/>
    </row>
    <row r="17" spans="1:14" s="4" customFormat="1" ht="13.15" customHeight="1" x14ac:dyDescent="0.25">
      <c r="A17" s="47" t="s">
        <v>51</v>
      </c>
      <c r="B17" s="46">
        <v>480</v>
      </c>
      <c r="C17" s="46">
        <v>40</v>
      </c>
      <c r="D17" s="46">
        <v>40</v>
      </c>
      <c r="E17" s="12"/>
    </row>
    <row r="18" spans="1:14" s="4" customFormat="1" ht="13.15" customHeight="1" x14ac:dyDescent="0.25">
      <c r="A18" s="33" t="s">
        <v>19</v>
      </c>
      <c r="B18" s="46">
        <v>0</v>
      </c>
      <c r="C18" s="46">
        <v>80</v>
      </c>
      <c r="D18" s="46">
        <v>20</v>
      </c>
      <c r="E18" s="12"/>
    </row>
    <row r="19" spans="1:14" s="4" customFormat="1" ht="13.15" customHeight="1" x14ac:dyDescent="0.25">
      <c r="A19" s="33" t="s">
        <v>21</v>
      </c>
      <c r="B19" s="46">
        <v>160</v>
      </c>
      <c r="C19" s="46">
        <v>0</v>
      </c>
      <c r="D19" s="46">
        <v>0</v>
      </c>
      <c r="E19" s="12"/>
    </row>
    <row r="20" spans="1:14" s="4" customFormat="1" ht="13.15" customHeight="1" x14ac:dyDescent="0.25">
      <c r="A20" s="33" t="s">
        <v>52</v>
      </c>
      <c r="B20" s="46">
        <v>0</v>
      </c>
      <c r="C20" s="46">
        <v>120</v>
      </c>
      <c r="D20" s="46">
        <v>0</v>
      </c>
      <c r="E20" s="12"/>
    </row>
    <row r="21" spans="1:14" ht="13.15" customHeight="1" x14ac:dyDescent="0.25">
      <c r="A21" s="31" t="s">
        <v>37</v>
      </c>
      <c r="B21" s="40">
        <f>SUM(B17:B20)</f>
        <v>640</v>
      </c>
      <c r="C21" s="40">
        <f>SUM(C17:C20)</f>
        <v>240</v>
      </c>
      <c r="D21" s="40">
        <f>SUM(D17:D20)</f>
        <v>60</v>
      </c>
      <c r="E21" s="12"/>
      <c r="F21" s="64"/>
      <c r="G21" s="64"/>
      <c r="H21" s="64"/>
      <c r="I21" s="64"/>
      <c r="J21" s="64"/>
      <c r="K21" s="64"/>
      <c r="L21" s="64"/>
      <c r="M21" s="64"/>
      <c r="N21" s="64"/>
    </row>
    <row r="22" spans="1:14" ht="13.15" customHeight="1" x14ac:dyDescent="0.25">
      <c r="A22" s="34" t="s">
        <v>38</v>
      </c>
      <c r="B22" s="40">
        <f>SUM(B15,B21)</f>
        <v>2480</v>
      </c>
      <c r="C22" s="40">
        <f>SUM(C15,C21)</f>
        <v>16160</v>
      </c>
      <c r="D22" s="40">
        <f>SUM(D15,D21)</f>
        <v>2340</v>
      </c>
      <c r="E22" s="12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13.15" customHeight="1" x14ac:dyDescent="0.25">
      <c r="A23" s="65" t="s">
        <v>40</v>
      </c>
      <c r="B23" s="14"/>
      <c r="C23" s="14"/>
      <c r="D23" s="14"/>
      <c r="E23" s="12"/>
      <c r="F23" s="64"/>
      <c r="G23" s="64"/>
      <c r="H23" s="64"/>
      <c r="I23" s="64"/>
      <c r="J23" s="64"/>
      <c r="K23" s="64"/>
      <c r="L23" s="64"/>
      <c r="M23" s="64"/>
      <c r="N23" s="64"/>
    </row>
    <row r="24" spans="1:14" ht="13.15" customHeight="1" x14ac:dyDescent="0.25">
      <c r="A24" s="13"/>
      <c r="B24" s="14"/>
      <c r="C24" s="14"/>
      <c r="D24" s="14"/>
      <c r="E24" s="12"/>
      <c r="F24" s="64"/>
      <c r="G24" s="64"/>
      <c r="H24" s="64"/>
      <c r="I24" s="64"/>
      <c r="J24" s="64"/>
      <c r="K24" s="64"/>
      <c r="L24" s="64"/>
      <c r="M24" s="64"/>
      <c r="N24" s="64"/>
    </row>
    <row r="25" spans="1:14" ht="13.15" customHeight="1" x14ac:dyDescent="0.25">
      <c r="A25" s="12"/>
      <c r="B25" s="12"/>
      <c r="C25" s="12"/>
      <c r="D25" s="12"/>
      <c r="E25" s="12"/>
      <c r="F25" s="64"/>
      <c r="G25" s="64"/>
      <c r="H25" s="64"/>
      <c r="I25" s="64"/>
      <c r="J25" s="64"/>
      <c r="K25" s="64"/>
      <c r="L25" s="64"/>
      <c r="M25" s="64"/>
      <c r="N25" s="64"/>
    </row>
    <row r="26" spans="1:14" ht="13.15" customHeight="1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</row>
    <row r="27" spans="1:14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</row>
    <row r="28" spans="1:14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4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14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4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</row>
    <row r="32" spans="1:14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1:14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</row>
    <row r="36" spans="1:14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</row>
    <row r="37" spans="1:14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</row>
    <row r="40" spans="1:14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4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</row>
    <row r="42" spans="1:14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</row>
    <row r="43" spans="1:14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1:14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1:14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1:14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4" x14ac:dyDescent="0.2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</row>
    <row r="51" spans="1:14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</row>
    <row r="52" spans="1:14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</row>
    <row r="53" spans="1:14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</row>
    <row r="54" spans="1:14" x14ac:dyDescent="0.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</row>
    <row r="55" spans="1:14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56" spans="1:14" x14ac:dyDescent="0.2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</row>
    <row r="57" spans="1:14" x14ac:dyDescent="0.2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</row>
    <row r="58" spans="1:14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</row>
    <row r="59" spans="1:14" x14ac:dyDescent="0.2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</row>
    <row r="60" spans="1:14" x14ac:dyDescent="0.2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14" x14ac:dyDescent="0.2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</row>
    <row r="62" spans="1:14" x14ac:dyDescent="0.2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14" x14ac:dyDescent="0.2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4" x14ac:dyDescent="0.2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x14ac:dyDescent="0.2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 x14ac:dyDescent="0.2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</row>
    <row r="67" spans="1:14" x14ac:dyDescent="0.2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</row>
    <row r="68" spans="1:14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</row>
    <row r="69" spans="1:14" x14ac:dyDescent="0.2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</row>
    <row r="70" spans="1:14" x14ac:dyDescent="0.2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</row>
    <row r="71" spans="1:14" x14ac:dyDescent="0.2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</row>
    <row r="72" spans="1:14" x14ac:dyDescent="0.2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</row>
    <row r="73" spans="1:14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</row>
    <row r="74" spans="1:14" x14ac:dyDescent="0.2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>
      <selection activeCell="D30" sqref="D30"/>
    </sheetView>
  </sheetViews>
  <sheetFormatPr baseColWidth="10" defaultRowHeight="15" x14ac:dyDescent="0.25"/>
  <cols>
    <col min="1" max="1" width="35.7109375" customWidth="1"/>
    <col min="2" max="5" width="19.7109375" customWidth="1"/>
  </cols>
  <sheetData>
    <row r="1" spans="1:5" ht="12.75" customHeight="1" x14ac:dyDescent="0.25">
      <c r="A1" s="6" t="s">
        <v>53</v>
      </c>
      <c r="B1" s="7"/>
      <c r="C1" s="7"/>
      <c r="D1" s="7"/>
      <c r="E1" s="12"/>
    </row>
    <row r="2" spans="1:5" ht="12.75" customHeight="1" x14ac:dyDescent="0.25">
      <c r="A2" s="87"/>
      <c r="B2" s="7"/>
      <c r="C2" s="7"/>
      <c r="D2" s="7"/>
      <c r="E2" s="12"/>
    </row>
    <row r="3" spans="1:5" ht="12.75" customHeight="1" x14ac:dyDescent="0.25">
      <c r="A3" s="7" t="s">
        <v>24</v>
      </c>
      <c r="B3" s="8"/>
      <c r="C3" s="8"/>
      <c r="D3" s="8"/>
      <c r="E3" s="12"/>
    </row>
    <row r="4" spans="1:5" ht="12.75" customHeight="1" x14ac:dyDescent="0.25">
      <c r="A4" s="9" t="s">
        <v>120</v>
      </c>
      <c r="B4" s="9"/>
      <c r="C4" s="9"/>
      <c r="D4" s="9"/>
      <c r="E4" s="12"/>
    </row>
    <row r="5" spans="1:5" ht="12.75" customHeight="1" x14ac:dyDescent="0.25">
      <c r="A5" s="10" t="s">
        <v>119</v>
      </c>
      <c r="B5" s="10"/>
      <c r="C5" s="10"/>
      <c r="D5" s="10"/>
      <c r="E5" s="12"/>
    </row>
    <row r="6" spans="1:5" ht="12.75" customHeight="1" x14ac:dyDescent="0.25">
      <c r="A6" s="12"/>
      <c r="B6" s="12"/>
      <c r="C6" s="13"/>
      <c r="D6" s="12"/>
      <c r="E6" s="12"/>
    </row>
    <row r="7" spans="1:5" ht="12.75" customHeight="1" x14ac:dyDescent="0.25">
      <c r="A7" s="68" t="s">
        <v>26</v>
      </c>
      <c r="B7" s="69" t="s">
        <v>2</v>
      </c>
      <c r="C7" s="69" t="s">
        <v>3</v>
      </c>
      <c r="D7" s="69" t="s">
        <v>4</v>
      </c>
      <c r="E7" s="69" t="s">
        <v>5</v>
      </c>
    </row>
    <row r="8" spans="1:5" ht="12.75" customHeight="1" x14ac:dyDescent="0.25">
      <c r="A8" s="70" t="s">
        <v>47</v>
      </c>
      <c r="B8" s="60" t="s">
        <v>9</v>
      </c>
      <c r="C8" s="59" t="s">
        <v>10</v>
      </c>
      <c r="D8" s="60" t="s">
        <v>11</v>
      </c>
      <c r="E8" s="59" t="s">
        <v>12</v>
      </c>
    </row>
    <row r="9" spans="1:5" ht="12.75" customHeight="1" x14ac:dyDescent="0.25">
      <c r="A9" s="68" t="s">
        <v>28</v>
      </c>
      <c r="B9" s="60" t="s">
        <v>48</v>
      </c>
      <c r="C9" s="69" t="s">
        <v>48</v>
      </c>
      <c r="D9" s="60" t="s">
        <v>48</v>
      </c>
      <c r="E9" s="59" t="s">
        <v>54</v>
      </c>
    </row>
    <row r="10" spans="1:5" ht="12.75" customHeight="1" x14ac:dyDescent="0.25">
      <c r="A10" s="68" t="s">
        <v>49</v>
      </c>
      <c r="B10" s="60">
        <v>22.7</v>
      </c>
      <c r="C10" s="80">
        <v>23</v>
      </c>
      <c r="D10" s="81">
        <v>21</v>
      </c>
      <c r="E10" s="80">
        <v>21.5</v>
      </c>
    </row>
    <row r="11" spans="1:5" ht="12.75" customHeight="1" x14ac:dyDescent="0.25">
      <c r="A11" s="82" t="s">
        <v>14</v>
      </c>
      <c r="B11" s="83"/>
      <c r="C11" s="83"/>
      <c r="D11" s="83"/>
      <c r="E11" s="83"/>
    </row>
    <row r="12" spans="1:5" s="4" customFormat="1" ht="12.75" customHeight="1" x14ac:dyDescent="0.25">
      <c r="A12" s="50" t="s">
        <v>15</v>
      </c>
      <c r="B12" s="78">
        <v>2440</v>
      </c>
      <c r="C12" s="78">
        <v>1320</v>
      </c>
      <c r="D12" s="78">
        <v>2640</v>
      </c>
      <c r="E12" s="51">
        <v>1720</v>
      </c>
    </row>
    <row r="13" spans="1:5" s="4" customFormat="1" ht="12.75" customHeight="1" x14ac:dyDescent="0.25">
      <c r="A13" s="50" t="s">
        <v>16</v>
      </c>
      <c r="B13" s="78">
        <v>2120</v>
      </c>
      <c r="C13" s="78">
        <v>1560</v>
      </c>
      <c r="D13" s="78">
        <v>2040</v>
      </c>
      <c r="E13" s="51">
        <v>960</v>
      </c>
    </row>
    <row r="14" spans="1:5" s="4" customFormat="1" ht="12.75" customHeight="1" x14ac:dyDescent="0.25">
      <c r="A14" s="73" t="s">
        <v>17</v>
      </c>
      <c r="B14" s="79">
        <v>1480</v>
      </c>
      <c r="C14" s="79">
        <v>680</v>
      </c>
      <c r="D14" s="79">
        <v>1640</v>
      </c>
      <c r="E14" s="51">
        <v>1520</v>
      </c>
    </row>
    <row r="15" spans="1:5" ht="12.75" customHeight="1" x14ac:dyDescent="0.25">
      <c r="A15" s="84" t="s">
        <v>56</v>
      </c>
      <c r="B15" s="69">
        <f>SUM(B12:B14)</f>
        <v>6040</v>
      </c>
      <c r="C15" s="69">
        <f t="shared" ref="C15:E15" si="0">SUM(C12:C14)</f>
        <v>3560</v>
      </c>
      <c r="D15" s="69">
        <f t="shared" si="0"/>
        <v>6320</v>
      </c>
      <c r="E15" s="69">
        <f t="shared" si="0"/>
        <v>4200</v>
      </c>
    </row>
    <row r="16" spans="1:5" ht="12.75" customHeight="1" x14ac:dyDescent="0.25">
      <c r="A16" s="83" t="s">
        <v>18</v>
      </c>
      <c r="B16" s="83"/>
      <c r="C16" s="12"/>
      <c r="D16" s="83"/>
      <c r="E16" s="83"/>
    </row>
    <row r="17" spans="1:5" s="4" customFormat="1" ht="12.75" customHeight="1" x14ac:dyDescent="0.25">
      <c r="A17" s="49" t="s">
        <v>55</v>
      </c>
      <c r="B17" s="78">
        <v>0</v>
      </c>
      <c r="C17" s="85">
        <v>40</v>
      </c>
      <c r="D17" s="78">
        <v>0</v>
      </c>
      <c r="E17" s="51">
        <v>80</v>
      </c>
    </row>
    <row r="18" spans="1:5" s="4" customFormat="1" ht="12.75" customHeight="1" x14ac:dyDescent="0.25">
      <c r="A18" s="50" t="s">
        <v>19</v>
      </c>
      <c r="B18" s="78">
        <v>0</v>
      </c>
      <c r="C18" s="85">
        <v>80</v>
      </c>
      <c r="D18" s="78">
        <v>0</v>
      </c>
      <c r="E18" s="51">
        <v>0</v>
      </c>
    </row>
    <row r="19" spans="1:5" s="4" customFormat="1" ht="12.75" customHeight="1" x14ac:dyDescent="0.25">
      <c r="A19" s="50" t="s">
        <v>21</v>
      </c>
      <c r="B19" s="78">
        <v>0</v>
      </c>
      <c r="C19" s="85">
        <v>40</v>
      </c>
      <c r="D19" s="78">
        <v>0</v>
      </c>
      <c r="E19" s="86">
        <v>0</v>
      </c>
    </row>
    <row r="20" spans="1:5" ht="12.75" customHeight="1" x14ac:dyDescent="0.25">
      <c r="A20" s="68" t="s">
        <v>57</v>
      </c>
      <c r="B20" s="69">
        <f>SUM(B17:B19)</f>
        <v>0</v>
      </c>
      <c r="C20" s="69">
        <f t="shared" ref="C20:E20" si="1">SUM(C17:C19)</f>
        <v>160</v>
      </c>
      <c r="D20" s="69">
        <f t="shared" si="1"/>
        <v>0</v>
      </c>
      <c r="E20" s="69">
        <f t="shared" si="1"/>
        <v>80</v>
      </c>
    </row>
    <row r="21" spans="1:5" s="4" customFormat="1" ht="12.75" customHeight="1" x14ac:dyDescent="0.25">
      <c r="A21" s="68" t="s">
        <v>58</v>
      </c>
      <c r="B21" s="69">
        <f>SUM(B15,B19)</f>
        <v>6040</v>
      </c>
      <c r="C21" s="69">
        <v>3720</v>
      </c>
      <c r="D21" s="69">
        <f t="shared" ref="D21" si="2">SUM(D15,D19)</f>
        <v>6320</v>
      </c>
      <c r="E21" s="69">
        <v>4280</v>
      </c>
    </row>
    <row r="22" spans="1:5" ht="12.75" customHeight="1" x14ac:dyDescent="0.25">
      <c r="A22" s="12" t="s">
        <v>40</v>
      </c>
      <c r="B22" s="12"/>
      <c r="C22" s="12"/>
      <c r="D22" s="12"/>
      <c r="E22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RT-MFT 006</vt:lpstr>
      <vt:lpstr>RT-MFT 008</vt:lpstr>
      <vt:lpstr>RT-MFT 010</vt:lpstr>
      <vt:lpstr>RT-MFT 012</vt:lpstr>
      <vt:lpstr>RT-MFT 014</vt:lpstr>
      <vt:lpstr>RT-MFT 016</vt:lpstr>
      <vt:lpstr>RT-MFT018</vt:lpstr>
      <vt:lpstr>RT-MFT 020</vt:lpstr>
      <vt:lpstr>RT-MFT 022</vt:lpstr>
      <vt:lpstr>RT-MFT 024</vt:lpstr>
      <vt:lpstr>RT-MFT 026</vt:lpstr>
      <vt:lpstr>RT-MFT 028</vt:lpstr>
      <vt:lpstr>RT-MFT 030</vt:lpstr>
      <vt:lpstr>RT-MFT 032</vt:lpstr>
      <vt:lpstr>RT-MFT 034</vt:lpstr>
      <vt:lpstr>RT-MFT 036</vt:lpstr>
      <vt:lpstr>RT-MFT 038</vt:lpstr>
      <vt:lpstr>RT-MFT 040</vt:lpstr>
      <vt:lpstr>RT-MFT 042</vt:lpstr>
      <vt:lpstr>RT-MFT 044</vt:lpstr>
      <vt:lpstr>RT-MFT 046</vt:lpstr>
      <vt:lpstr>RT-MFT 048</vt:lpstr>
      <vt:lpstr>RT-MFT 109</vt:lpstr>
      <vt:lpstr>RT-MFT 110</vt:lpstr>
      <vt:lpstr>RT-MFT 111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lbeltran</dc:creator>
  <cp:lastModifiedBy>Rosa Elcira Delgado</cp:lastModifiedBy>
  <dcterms:created xsi:type="dcterms:W3CDTF">2015-02-26T19:46:38Z</dcterms:created>
  <dcterms:modified xsi:type="dcterms:W3CDTF">2019-03-01T15:13:04Z</dcterms:modified>
</cp:coreProperties>
</file>