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<sst xmlns="http://schemas.openxmlformats.org/spreadsheetml/2006/main" count="374" uniqueCount="68">
  <si>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</si>
  <si>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</si>
  <si>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</si>
  <si>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</si>
  <si>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</si>
  <si>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</si>
  <si>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</si>
  <si>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</si>
  <si>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</si>
  <si>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</si>
  <si>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</si>
  <si>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</si>
  <si>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</si>
  <si>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</si>
  <si>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</si>
  <si>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</si>
  <si>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</si>
  <si>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</si>
  <si>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</si>
  <si>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</si>
  <si>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</si>
  <si>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</si>
  <si>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</si>
  <si>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</si>
  <si>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</si>
  <si>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</si>
  <si>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</si>
  <si>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</si>
  <si>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</si>
  <si>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</si>
  <si>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</si>
  <si>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</si>
  <si>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</si>
  <si>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</si>
  <si>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</si>
  <si>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</si>
  <si>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</si>
  <si>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</si>
  <si>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</si>
  <si>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</si>
  <si>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</si>
  <si>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</si>
  <si>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</si>
  <si>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</si>
  <si>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</si>
  <si>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</si>
  <si>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</si>
  <si>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</si>
  <si>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</si>
  <si>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</si>
  <si>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</si>
  <si>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</si>
  <si>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</si>
  <si>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</si>
  <si>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</si>
  <si>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</si>
  <si>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</si>
  <si>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</si>
  <si>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</si>
  <si>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</si>
  <si>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</si>
  <si>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</si>
  <si>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 xml:space="preserve">        Fecha :11/01/2010</t>
  </si>
  <si>
    <t>Callao, 12 de Enero del 2010</t>
  </si>
  <si>
    <t xml:space="preserve"> R.M.N°446-2009-PRODUCE</t>
  </si>
  <si>
    <t xml:space="preserve">           Atención:  Ing. José N. Gonzales Quijano</t>
  </si>
  <si>
    <t>7,0-14,5</t>
  </si>
  <si>
    <t>S/M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</si>
</sst>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6" sqref="B6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6" width="6.421875" style="0" customWidth="1"/>
    <col min="7" max="7" width="8.28125" style="0" customWidth="1"/>
    <col min="8" max="9" width="6.421875" style="0" customWidth="1"/>
    <col min="10" max="10" width="9.8515625" style="0" bestFit="1" customWidth="1"/>
    <col min="11" max="22" width="6.421875" style="0" customWidth="1"/>
    <col min="23" max="23" width="8.7109375" style="0" customWidth="1"/>
    <col min="24" max="24" width="6.421875" style="0" customWidth="1"/>
    <col min="25" max="25" width="8.28125" style="0" customWidth="1"/>
    <col min="26" max="26" width="6.28125" style="0" customWidth="1"/>
    <col min="27" max="27" width="9.421875" style="0" customWidth="1"/>
    <col min="28" max="28" width="8.140625" style="0" customWidth="1"/>
    <col min="29" max="29" width="9.28125" style="0" customWidth="1"/>
    <col min="30" max="30" width="8.140625" style="0" customWidth="1"/>
    <col min="31" max="38" width="6.421875" style="0" customWidth="1"/>
    <col min="39" max="39" width="8.710937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61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62</v>
      </c>
      <c r="AP6" s="97"/>
      <c r="AQ6" s="102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60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1376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694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260</v>
      </c>
      <c r="X10" s="29">
        <v>0</v>
      </c>
      <c r="Y10" s="29">
        <v>47</v>
      </c>
      <c r="Z10" s="29">
        <v>0</v>
      </c>
      <c r="AA10" s="29">
        <v>36</v>
      </c>
      <c r="AB10" s="29">
        <v>627</v>
      </c>
      <c r="AC10" s="29">
        <v>2716</v>
      </c>
      <c r="AD10" s="29">
        <v>250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243</v>
      </c>
      <c r="AN10" s="29">
        <v>43</v>
      </c>
      <c r="AO10" s="29">
        <f>SUMIF($C$9:$AN$9,"Ind",C10:AN10)</f>
        <v>3302</v>
      </c>
      <c r="AP10" s="29">
        <f>SUMIF($C$9:$AN$9,"I.Mad",C10:AN10)</f>
        <v>2990</v>
      </c>
      <c r="AQ10" s="29">
        <f>SUM(AO10:AP10)</f>
        <v>6292</v>
      </c>
    </row>
    <row r="11" spans="2:43" ht="20.25">
      <c r="B11" s="30" t="s">
        <v>28</v>
      </c>
      <c r="C11" s="31" t="s">
        <v>29</v>
      </c>
      <c r="D11" s="31">
        <v>72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>
        <v>40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2</v>
      </c>
      <c r="X11" s="31" t="s">
        <v>29</v>
      </c>
      <c r="Y11" s="31">
        <v>1</v>
      </c>
      <c r="Z11" s="31" t="s">
        <v>29</v>
      </c>
      <c r="AA11" s="31">
        <v>1</v>
      </c>
      <c r="AB11" s="31">
        <v>8</v>
      </c>
      <c r="AC11" s="31">
        <v>17</v>
      </c>
      <c r="AD11" s="31">
        <v>4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10</v>
      </c>
      <c r="AN11" s="31">
        <v>3</v>
      </c>
      <c r="AO11" s="29">
        <f>SUMIF($C$9:$AN$9,"Ind",C11:AN11)</f>
        <v>31</v>
      </c>
      <c r="AP11" s="29">
        <f>SUMIF($C$9:$AN$9,"I.Mad",C11:AN11)</f>
        <v>127</v>
      </c>
      <c r="AQ11" s="29">
        <f>SUM(AO11:AP11)</f>
        <v>158</v>
      </c>
    </row>
    <row r="12" spans="2:43" ht="20.25">
      <c r="B12" s="30" t="s">
        <v>30</v>
      </c>
      <c r="C12" s="31" t="s">
        <v>29</v>
      </c>
      <c r="D12" s="31">
        <v>16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>
        <v>21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2</v>
      </c>
      <c r="X12" s="31" t="s">
        <v>29</v>
      </c>
      <c r="Y12" s="29">
        <v>1</v>
      </c>
      <c r="Z12" s="31" t="s">
        <v>29</v>
      </c>
      <c r="AA12" s="29" t="s">
        <v>67</v>
      </c>
      <c r="AB12" s="31">
        <v>5</v>
      </c>
      <c r="AC12" s="31">
        <v>5</v>
      </c>
      <c r="AD12" s="29">
        <v>3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2</v>
      </c>
      <c r="AN12" s="29">
        <v>2</v>
      </c>
      <c r="AO12" s="29">
        <f>SUMIF($C$9:$AN$9,"Ind",C12:AN12)</f>
        <v>10</v>
      </c>
      <c r="AP12" s="29">
        <f>SUMIF($C$9:$AN$9,"I.Mad",C12:AN12)</f>
        <v>47</v>
      </c>
      <c r="AQ12" s="29">
        <f>SUM(AO12:AP12)</f>
        <v>57</v>
      </c>
    </row>
    <row r="13" spans="2:43" ht="20.25">
      <c r="B13" s="30" t="s">
        <v>31</v>
      </c>
      <c r="C13" s="31" t="s">
        <v>29</v>
      </c>
      <c r="D13" s="31">
        <v>0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>
        <v>5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0</v>
      </c>
      <c r="X13" s="31" t="s">
        <v>29</v>
      </c>
      <c r="Y13" s="31">
        <v>0</v>
      </c>
      <c r="Z13" s="31" t="s">
        <v>29</v>
      </c>
      <c r="AA13" s="31" t="s">
        <v>29</v>
      </c>
      <c r="AB13" s="31">
        <v>0</v>
      </c>
      <c r="AC13" s="31">
        <v>0</v>
      </c>
      <c r="AD13" s="31">
        <v>0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>
        <v>4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>
        <v>15.5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81" t="s">
        <v>66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14</v>
      </c>
      <c r="X14" s="61" t="s">
        <v>29</v>
      </c>
      <c r="Y14" s="61">
        <v>14.5</v>
      </c>
      <c r="Z14" s="61" t="s">
        <v>29</v>
      </c>
      <c r="AA14" s="61" t="s">
        <v>29</v>
      </c>
      <c r="AB14" s="61">
        <v>14.5</v>
      </c>
      <c r="AC14" s="61">
        <v>14</v>
      </c>
      <c r="AD14" s="61">
        <v>14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15</v>
      </c>
      <c r="AN14" s="61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>
        <v>1</v>
      </c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1</v>
      </c>
      <c r="AQ27" s="29">
        <f t="shared" si="2"/>
        <v>1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1376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694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260</v>
      </c>
      <c r="X36" s="29">
        <f t="shared" si="3"/>
        <v>0</v>
      </c>
      <c r="Y36" s="29">
        <f t="shared" si="3"/>
        <v>47</v>
      </c>
      <c r="Z36" s="29">
        <f t="shared" si="3"/>
        <v>0</v>
      </c>
      <c r="AA36" s="29">
        <f t="shared" si="3"/>
        <v>36</v>
      </c>
      <c r="AB36" s="29">
        <f t="shared" si="3"/>
        <v>627</v>
      </c>
      <c r="AC36" s="29">
        <f t="shared" si="3"/>
        <v>2716</v>
      </c>
      <c r="AD36" s="29">
        <f t="shared" si="3"/>
        <v>251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243</v>
      </c>
      <c r="AN36" s="29">
        <f t="shared" si="3"/>
        <v>43</v>
      </c>
      <c r="AO36" s="29">
        <f>SUM(AO10,AO16,AO22:AO35)</f>
        <v>3302</v>
      </c>
      <c r="AP36" s="29">
        <f>SUM(AP10,AP16,AP22:AP35)</f>
        <v>2991</v>
      </c>
      <c r="AQ36" s="29">
        <f>SUM(AO36:AP36)</f>
        <v>6293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20.2</v>
      </c>
      <c r="H37" s="64"/>
      <c r="I37" s="64"/>
      <c r="J37" s="64">
        <v>24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15.5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63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M41:AQ41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2010-01-12T18:37:44Z</cp:lastPrinted>
  <dcterms:created xsi:type="dcterms:W3CDTF">2008-10-21T17:58:04Z</dcterms:created>
  <dcterms:modified xsi:type="dcterms:W3CDTF">2010-01-12T20:15:34Z</dcterms:modified>
  <cp:category/>
  <cp:version/>
  <cp:contentType/>
  <cp:contentStatus/>
</cp:coreProperties>
</file>