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<sst xmlns="http://schemas.openxmlformats.org/spreadsheetml/2006/main" count="392" uniqueCount="68">
  <si>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</si>
  <si>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</si>
  <si>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</si>
  <si>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</si>
  <si>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</si>
  <si>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</si>
  <si>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</si>
  <si>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</si>
  <si>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</si>
  <si>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</si>
  <si>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</si>
  <si>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</si>
  <si>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</si>
  <si>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</si>
  <si>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</si>
  <si>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</si>
  <si>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</si>
  <si>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</si>
  <si>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</si>
  <si>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</si>
  <si>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</si>
  <si>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</si>
  <si>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</si>
  <si>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</si>
  <si>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</si>
  <si>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</si>
  <si>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</si>
  <si>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</si>
  <si>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</si>
  <si>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</si>
  <si>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</si>
  <si>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</si>
  <si>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</si>
  <si>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</si>
  <si>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</si>
  <si>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</si>
  <si>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</si>
  <si>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</si>
  <si>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</si>
  <si>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</si>
  <si>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</si>
  <si>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</si>
  <si>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</si>
  <si>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</si>
  <si>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</si>
  <si>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</si>
  <si>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</si>
  <si>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</si>
  <si>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</si>
  <si>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</si>
  <si>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</si>
  <si>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</si>
  <si>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</si>
  <si>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</si>
  <si>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</si>
  <si>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</si>
  <si>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</si>
  <si>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</si>
  <si>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</si>
  <si>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</si>
  <si>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</si>
  <si>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REPORTE  PRELIMINAR </t>
  </si>
  <si>
    <t>Callao, 28 de Enero del 2010</t>
  </si>
  <si>
    <t>11.0-13.0</t>
  </si>
  <si>
    <t>11.5-13.0</t>
  </si>
  <si>
    <t xml:space="preserve">        Fecha: 27/01/2010</t>
  </si>
  <si>
    <t xml:space="preserve">           Atención: Ing. José N. Gonzales Quijano</t>
  </si>
  <si>
    <t xml:space="preserve"> R.M.N°446-2009-PRODUCE</t>
  </si>
</sst>
</file>

<file path=xl/styles.xml><?xml version="1.0" encoding="utf-8"?>
<styleSheet xmlns="http://schemas.openxmlformats.org/spreadsheetml/2006/main">
  <numFmts count="27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.00\ [$€]_-;\-* #,##0.00\ [$€]_-;_-* &quot;-&quot;??\ [$€]_-;_-@_-"/>
    <numFmt numFmtId="179" formatCode="[$-409]h:mm:ss\ AM/PM;@"/>
    <numFmt numFmtId="180" formatCode="0.0"/>
    <numFmt numFmtId="181" formatCode="0;[Red]0"/>
    <numFmt numFmtId="182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81" fontId="11" fillId="0" borderId="15" xfId="0" applyNumberFormat="1" applyFont="1" applyBorder="1" applyAlignment="1">
      <alignment horizontal="center"/>
    </xf>
    <xf numFmtId="181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80" fontId="11" fillId="0" borderId="15" xfId="0" applyNumberFormat="1" applyFont="1" applyBorder="1" applyAlignment="1" quotePrefix="1">
      <alignment horizontal="center"/>
    </xf>
    <xf numFmtId="182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80" fontId="11" fillId="24" borderId="14" xfId="0" applyNumberFormat="1" applyFont="1" applyFill="1" applyBorder="1" applyAlignment="1">
      <alignment horizontal="center" wrapText="1"/>
    </xf>
    <xf numFmtId="180" fontId="11" fillId="0" borderId="15" xfId="0" applyNumberFormat="1" applyFont="1" applyBorder="1" applyAlignment="1">
      <alignment/>
    </xf>
    <xf numFmtId="180" fontId="11" fillId="24" borderId="14" xfId="0" applyNumberFormat="1" applyFont="1" applyFill="1" applyBorder="1" applyAlignment="1">
      <alignment horizontal="center"/>
    </xf>
    <xf numFmtId="18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0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180" fontId="14" fillId="0" borderId="15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U1">
      <selection activeCell="AM45" sqref="AM45"/>
    </sheetView>
  </sheetViews>
  <sheetFormatPr defaultColWidth="11.421875" defaultRowHeight="12.75"/>
  <cols>
    <col min="2" max="2" width="20.00390625" style="0" customWidth="1"/>
    <col min="3" max="3" width="7.57421875" style="0" customWidth="1"/>
    <col min="4" max="4" width="8.7109375" style="0" customWidth="1"/>
    <col min="5" max="5" width="6.7109375" style="0" customWidth="1"/>
    <col min="6" max="7" width="8.421875" style="0" customWidth="1"/>
    <col min="8" max="8" width="7.28125" style="0" customWidth="1"/>
    <col min="9" max="9" width="8.140625" style="0" customWidth="1"/>
    <col min="10" max="10" width="10.57421875" style="0" customWidth="1"/>
    <col min="11" max="11" width="8.00390625" style="0" customWidth="1"/>
    <col min="12" max="12" width="6.421875" style="0" customWidth="1"/>
    <col min="13" max="13" width="7.7109375" style="0" customWidth="1"/>
    <col min="14" max="14" width="6.00390625" style="0" customWidth="1"/>
    <col min="15" max="15" width="8.421875" style="0" customWidth="1"/>
    <col min="16" max="16" width="7.28125" style="0" customWidth="1"/>
    <col min="17" max="17" width="7.421875" style="0" customWidth="1"/>
    <col min="18" max="18" width="6.28125" style="0" customWidth="1"/>
    <col min="19" max="19" width="7.421875" style="0" customWidth="1"/>
    <col min="20" max="20" width="7.28125" style="0" customWidth="1"/>
    <col min="21" max="22" width="7.421875" style="0" customWidth="1"/>
    <col min="23" max="23" width="8.00390625" style="0" customWidth="1"/>
    <col min="24" max="24" width="6.421875" style="0" customWidth="1"/>
    <col min="25" max="25" width="7.57421875" style="0" customWidth="1"/>
    <col min="26" max="26" width="6.28125" style="0" customWidth="1"/>
    <col min="27" max="27" width="7.7109375" style="0" customWidth="1"/>
    <col min="28" max="29" width="8.140625" style="0" customWidth="1"/>
    <col min="30" max="30" width="7.140625" style="0" customWidth="1"/>
    <col min="31" max="31" width="8.003906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11.00390625" style="0" customWidth="1"/>
    <col min="40" max="40" width="11.14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9" t="s">
        <v>66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</row>
    <row r="3" spans="2:43" ht="15">
      <c r="B3" s="89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7" t="s">
        <v>61</v>
      </c>
      <c r="AN4" s="98"/>
      <c r="AO4" s="98"/>
      <c r="AP4" s="98"/>
      <c r="AQ4" s="98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1"/>
      <c r="AP5" s="101"/>
      <c r="AQ5" s="101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7" t="s">
        <v>65</v>
      </c>
      <c r="AP6" s="97"/>
      <c r="AQ6" s="102"/>
    </row>
    <row r="7" spans="2:43" ht="18">
      <c r="B7" s="11" t="s">
        <v>3</v>
      </c>
      <c r="C7" s="12" t="s">
        <v>67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0" t="s">
        <v>5</v>
      </c>
      <c r="D8" s="86"/>
      <c r="E8" s="90" t="s">
        <v>6</v>
      </c>
      <c r="F8" s="86"/>
      <c r="G8" s="87" t="s">
        <v>7</v>
      </c>
      <c r="H8" s="91"/>
      <c r="I8" s="85" t="s">
        <v>8</v>
      </c>
      <c r="J8" s="92"/>
      <c r="K8" s="90" t="s">
        <v>9</v>
      </c>
      <c r="L8" s="86"/>
      <c r="M8" s="90" t="s">
        <v>10</v>
      </c>
      <c r="N8" s="92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87" t="s">
        <v>15</v>
      </c>
      <c r="X8" s="88"/>
      <c r="Y8" s="87" t="s">
        <v>16</v>
      </c>
      <c r="Z8" s="88"/>
      <c r="AA8" s="87" t="s">
        <v>17</v>
      </c>
      <c r="AB8" s="88"/>
      <c r="AC8" s="83" t="s">
        <v>18</v>
      </c>
      <c r="AD8" s="84"/>
      <c r="AE8" s="93" t="s">
        <v>19</v>
      </c>
      <c r="AF8" s="94"/>
      <c r="AG8" s="93" t="s">
        <v>20</v>
      </c>
      <c r="AH8" s="94"/>
      <c r="AI8" s="100" t="s">
        <v>60</v>
      </c>
      <c r="AJ8" s="94"/>
      <c r="AK8" s="93" t="s">
        <v>21</v>
      </c>
      <c r="AL8" s="99"/>
      <c r="AM8" s="85" t="s">
        <v>22</v>
      </c>
      <c r="AN8" s="92"/>
      <c r="AO8" s="95" t="s">
        <v>23</v>
      </c>
      <c r="AP8" s="96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0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121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133</v>
      </c>
      <c r="AC10" s="29">
        <v>0</v>
      </c>
      <c r="AD10" s="29">
        <v>80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1895</v>
      </c>
      <c r="AN10" s="29">
        <v>638</v>
      </c>
      <c r="AO10" s="29">
        <f>SUMIF($C$9:$AN$9,"Ind",C10:AN10)</f>
        <v>1895</v>
      </c>
      <c r="AP10" s="29">
        <f>SUMIF($C$9:$AN$9,"I.Mad",C10:AN10)</f>
        <v>972</v>
      </c>
      <c r="AQ10" s="29">
        <f>SUM(AO10:AP10)</f>
        <v>2867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>
        <v>4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>
        <v>3</v>
      </c>
      <c r="AC11" s="31" t="s">
        <v>29</v>
      </c>
      <c r="AD11" s="31">
        <v>2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43</v>
      </c>
      <c r="AN11" s="31">
        <v>12</v>
      </c>
      <c r="AO11" s="29">
        <f>SUMIF($C$9:$AN$9,"Ind",C11:AN11)</f>
        <v>43</v>
      </c>
      <c r="AP11" s="29">
        <f>SUMIF($C$9:$AN$9,"I.Mad",C11:AN11)</f>
        <v>21</v>
      </c>
      <c r="AQ11" s="29">
        <f>SUM(AO11:AP11)</f>
        <v>64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>
        <v>1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>
        <v>3</v>
      </c>
      <c r="AC12" s="31" t="s">
        <v>29</v>
      </c>
      <c r="AD12" s="31">
        <v>1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3</v>
      </c>
      <c r="AN12" s="29">
        <v>5</v>
      </c>
      <c r="AO12" s="29">
        <f>SUMIF($C$9:$AN$9,"Ind",C12:AN12)</f>
        <v>3</v>
      </c>
      <c r="AP12" s="29">
        <f>SUMIF($C$9:$AN$9,"I.Mad",C12:AN12)</f>
        <v>10</v>
      </c>
      <c r="AQ12" s="29">
        <f>SUM(AO12:AP12)</f>
        <v>13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>
        <v>2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>
        <v>5</v>
      </c>
      <c r="AC13" s="31" t="s">
        <v>29</v>
      </c>
      <c r="AD13" s="31">
        <v>0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30</v>
      </c>
      <c r="AN13" s="31">
        <v>13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>
        <v>13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>
        <v>14</v>
      </c>
      <c r="AC14" s="61" t="s">
        <v>29</v>
      </c>
      <c r="AD14" s="61">
        <v>14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81" t="s">
        <v>63</v>
      </c>
      <c r="AN14" s="81" t="s">
        <v>64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38</v>
      </c>
      <c r="D21" s="41"/>
      <c r="E21" s="38"/>
      <c r="G21" s="54" t="s">
        <v>59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39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40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41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>
        <v>1</v>
      </c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1</v>
      </c>
      <c r="AQ27" s="29">
        <f t="shared" si="2"/>
        <v>1</v>
      </c>
    </row>
    <row r="28" spans="2:43" ht="20.25">
      <c r="B28" s="59" t="s">
        <v>45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>
        <v>6</v>
      </c>
      <c r="AN28" s="31"/>
      <c r="AO28" s="29">
        <f t="shared" si="0"/>
        <v>6</v>
      </c>
      <c r="AP28" s="29">
        <f t="shared" si="1"/>
        <v>0</v>
      </c>
      <c r="AQ28" s="29">
        <f t="shared" si="2"/>
        <v>6</v>
      </c>
    </row>
    <row r="29" spans="2:43" ht="20.25">
      <c r="B29" s="30" t="s">
        <v>46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49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50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52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53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121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133</v>
      </c>
      <c r="AC36" s="29">
        <f t="shared" si="3"/>
        <v>0</v>
      </c>
      <c r="AD36" s="29">
        <f t="shared" si="3"/>
        <v>81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1901</v>
      </c>
      <c r="AN36" s="29">
        <f t="shared" si="3"/>
        <v>638</v>
      </c>
      <c r="AO36" s="29">
        <f>SUM(AO10,AO16,AO22:AO35)</f>
        <v>1901</v>
      </c>
      <c r="AP36" s="29">
        <f>SUM(AP10,AP16,AP22:AP35)</f>
        <v>973</v>
      </c>
      <c r="AQ36" s="29">
        <f>SUM(AO36:AP36)</f>
        <v>2874</v>
      </c>
    </row>
    <row r="37" spans="2:43" ht="22.5" customHeight="1">
      <c r="B37" s="28" t="s">
        <v>54</v>
      </c>
      <c r="C37" s="64"/>
      <c r="D37" s="64"/>
      <c r="E37" s="64"/>
      <c r="F37" s="64"/>
      <c r="G37" s="64">
        <v>20.7</v>
      </c>
      <c r="H37" s="64"/>
      <c r="I37" s="64">
        <v>24.2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>
        <v>19.1</v>
      </c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18.3</v>
      </c>
      <c r="AN37" s="66"/>
      <c r="AO37" s="67"/>
      <c r="AP37" s="67"/>
      <c r="AQ37" s="68"/>
    </row>
    <row r="38" spans="2:43" ht="15.75">
      <c r="B38" s="69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58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82" t="s">
        <v>62</v>
      </c>
      <c r="AN41" s="82"/>
      <c r="AO41" s="82"/>
      <c r="AP41" s="82"/>
      <c r="AQ41" s="82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5"/>
      <c r="P43" s="75"/>
      <c r="Q43" s="35"/>
      <c r="R43" s="35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5"/>
      <c r="AF43" s="35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7"/>
      <c r="P44" s="1"/>
      <c r="Q44" s="1"/>
      <c r="R44" s="35"/>
      <c r="S44" s="75"/>
      <c r="T44" s="75"/>
      <c r="U44" s="35"/>
      <c r="V44" s="35"/>
      <c r="W44" s="75"/>
      <c r="X44" s="75"/>
      <c r="Y44" s="75"/>
      <c r="Z44" s="75"/>
      <c r="AA44" s="75"/>
      <c r="AB44" s="75"/>
      <c r="AC44" s="75"/>
      <c r="AD44" s="75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5"/>
      <c r="V45" s="35"/>
      <c r="W45" s="75"/>
      <c r="X45" s="35"/>
      <c r="Y45" s="1"/>
      <c r="Z45" s="1"/>
      <c r="AA45" s="75"/>
      <c r="AB45" s="75"/>
      <c r="AC45" s="79"/>
      <c r="AD45" s="79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6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M41:AQ41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2010-01-12T18:37:44Z</cp:lastPrinted>
  <dcterms:created xsi:type="dcterms:W3CDTF">2008-10-21T17:58:04Z</dcterms:created>
  <dcterms:modified xsi:type="dcterms:W3CDTF">2010-01-28T21:17:27Z</dcterms:modified>
  <cp:category/>
  <cp:version/>
  <cp:contentType/>
  <cp:contentStatus/>
</cp:coreProperties>
</file>