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HPSCANS\REPORTES TÉCNICOS CHIMBOTE 2016\"/>
    </mc:Choice>
  </mc:AlternateContent>
  <bookViews>
    <workbookView xWindow="0" yWindow="0" windowWidth="12930" windowHeight="8820" activeTab="10"/>
  </bookViews>
  <sheets>
    <sheet name="RT-MFT 026-16" sheetId="1" r:id="rId1"/>
    <sheet name="RT-MFT 028-16" sheetId="2" r:id="rId2"/>
    <sheet name="RT-MFT 030-16" sheetId="3" r:id="rId3"/>
    <sheet name="RT-MFT 032-16" sheetId="4" r:id="rId4"/>
    <sheet name="RT-MFT 034-16" sheetId="5" r:id="rId5"/>
    <sheet name="RT-MFT 036-16" sheetId="6" r:id="rId6"/>
    <sheet name="RT-MFT 038-16" sheetId="7" r:id="rId7"/>
    <sheet name="RT-MFT 040-16" sheetId="8" r:id="rId8"/>
    <sheet name="RT-MFT 042-16" sheetId="9" r:id="rId9"/>
    <sheet name="RT-MFT 044-16" sheetId="10" r:id="rId10"/>
    <sheet name="RT-MFT 046-16" sheetId="11" r:id="rId11"/>
    <sheet name="RT-MFT 048-16" sheetId="12" r:id="rId12"/>
    <sheet name="RT-MFT 050-16" sheetId="13" r:id="rId13"/>
    <sheet name="RT-MFT 052-16" sheetId="14" r:id="rId14"/>
    <sheet name="RT-MFT 054-16" sheetId="15" r:id="rId15"/>
    <sheet name="RT-MFT 056-16" sheetId="16" r:id="rId16"/>
    <sheet name="RT-MFT 058-16" sheetId="17" r:id="rId17"/>
    <sheet name="RT-MFT 060-16" sheetId="18" r:id="rId18"/>
    <sheet name="RT-MFT 062-16" sheetId="19" r:id="rId1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9" l="1"/>
  <c r="D21" i="19"/>
  <c r="E21" i="19"/>
  <c r="F21" i="19"/>
  <c r="G21" i="19"/>
  <c r="B21" i="19"/>
  <c r="G15" i="19"/>
  <c r="G22" i="19" s="1"/>
  <c r="F15" i="19"/>
  <c r="F22" i="19" s="1"/>
  <c r="E15" i="19"/>
  <c r="E22" i="19" s="1"/>
  <c r="D15" i="19"/>
  <c r="C15" i="19"/>
  <c r="B15" i="19"/>
  <c r="C19" i="18"/>
  <c r="D19" i="18"/>
  <c r="E19" i="18"/>
  <c r="F19" i="18"/>
  <c r="G19" i="18"/>
  <c r="B19" i="18"/>
  <c r="G15" i="18"/>
  <c r="F15" i="18"/>
  <c r="E15" i="18"/>
  <c r="E20" i="18" s="1"/>
  <c r="D15" i="18"/>
  <c r="C15" i="18"/>
  <c r="B15" i="18"/>
  <c r="G18" i="17"/>
  <c r="F18" i="17"/>
  <c r="E18" i="17"/>
  <c r="D18" i="17"/>
  <c r="C18" i="17"/>
  <c r="B18" i="17"/>
  <c r="G15" i="17"/>
  <c r="F15" i="17"/>
  <c r="F19" i="17" s="1"/>
  <c r="E15" i="17"/>
  <c r="E19" i="17" s="1"/>
  <c r="D15" i="17"/>
  <c r="C15" i="17"/>
  <c r="B15" i="17"/>
  <c r="G18" i="16"/>
  <c r="F18" i="16"/>
  <c r="E18" i="16"/>
  <c r="D18" i="16"/>
  <c r="C18" i="16"/>
  <c r="B18" i="16"/>
  <c r="G15" i="16"/>
  <c r="G19" i="16" s="1"/>
  <c r="F15" i="16"/>
  <c r="F19" i="16" s="1"/>
  <c r="E15" i="16"/>
  <c r="D15" i="16"/>
  <c r="C15" i="16"/>
  <c r="B15" i="16"/>
  <c r="C20" i="15"/>
  <c r="D20" i="15"/>
  <c r="D21" i="15" s="1"/>
  <c r="E20" i="15"/>
  <c r="F20" i="15"/>
  <c r="G20" i="15"/>
  <c r="B20" i="15"/>
  <c r="G15" i="15"/>
  <c r="G21" i="15" s="1"/>
  <c r="F15" i="15"/>
  <c r="E15" i="15"/>
  <c r="E21" i="15" s="1"/>
  <c r="D15" i="15"/>
  <c r="C15" i="15"/>
  <c r="B15" i="15"/>
  <c r="G18" i="14"/>
  <c r="F18" i="14"/>
  <c r="E18" i="14"/>
  <c r="D18" i="14"/>
  <c r="C18" i="14"/>
  <c r="B18" i="14"/>
  <c r="G15" i="14"/>
  <c r="F15" i="14"/>
  <c r="E15" i="14"/>
  <c r="D15" i="14"/>
  <c r="C15" i="14"/>
  <c r="B15" i="14"/>
  <c r="B22" i="19" l="1"/>
  <c r="C22" i="19"/>
  <c r="D22" i="19"/>
  <c r="F20" i="18"/>
  <c r="C20" i="18"/>
  <c r="G20" i="18"/>
  <c r="D20" i="18"/>
  <c r="B20" i="18"/>
  <c r="B19" i="17"/>
  <c r="G19" i="17"/>
  <c r="C19" i="17"/>
  <c r="D19" i="17"/>
  <c r="C19" i="16"/>
  <c r="D19" i="16"/>
  <c r="E19" i="16"/>
  <c r="B19" i="16"/>
  <c r="F21" i="15"/>
  <c r="C21" i="15"/>
  <c r="B21" i="15"/>
  <c r="F19" i="14"/>
  <c r="E19" i="14"/>
  <c r="G19" i="14"/>
  <c r="C19" i="14"/>
  <c r="D19" i="14"/>
  <c r="B19" i="14"/>
  <c r="C15" i="13"/>
  <c r="D15" i="13"/>
  <c r="E15" i="13"/>
  <c r="E20" i="13" s="1"/>
  <c r="F15" i="13"/>
  <c r="G15" i="13"/>
  <c r="G20" i="13" s="1"/>
  <c r="G19" i="13"/>
  <c r="F19" i="13"/>
  <c r="F20" i="13" s="1"/>
  <c r="E19" i="13"/>
  <c r="D19" i="13"/>
  <c r="C19" i="13"/>
  <c r="B19" i="13"/>
  <c r="B15" i="13"/>
  <c r="G18" i="12"/>
  <c r="F18" i="12"/>
  <c r="E18" i="12"/>
  <c r="D18" i="12"/>
  <c r="C18" i="12"/>
  <c r="B18" i="12"/>
  <c r="G14" i="12"/>
  <c r="F14" i="12"/>
  <c r="E14" i="12"/>
  <c r="E19" i="12" s="1"/>
  <c r="D14" i="12"/>
  <c r="C14" i="12"/>
  <c r="B14" i="12"/>
  <c r="C20" i="11"/>
  <c r="C21" i="11" s="1"/>
  <c r="D20" i="11"/>
  <c r="E20" i="11"/>
  <c r="F20" i="11"/>
  <c r="G20" i="11"/>
  <c r="B20" i="11"/>
  <c r="G15" i="11"/>
  <c r="G21" i="11" s="1"/>
  <c r="F15" i="11"/>
  <c r="F21" i="11" s="1"/>
  <c r="E15" i="11"/>
  <c r="E21" i="11" s="1"/>
  <c r="D15" i="11"/>
  <c r="C15" i="11"/>
  <c r="B15" i="11"/>
  <c r="E20" i="10"/>
  <c r="B20" i="10"/>
  <c r="C19" i="10"/>
  <c r="D19" i="10"/>
  <c r="E19" i="10"/>
  <c r="F19" i="10"/>
  <c r="G19" i="10"/>
  <c r="B19" i="10"/>
  <c r="C15" i="10"/>
  <c r="D15" i="10"/>
  <c r="E15" i="10"/>
  <c r="F15" i="10"/>
  <c r="F20" i="10" s="1"/>
  <c r="G15" i="10"/>
  <c r="G20" i="10" s="1"/>
  <c r="B15" i="10"/>
  <c r="G15" i="9"/>
  <c r="F15" i="9"/>
  <c r="E15" i="9"/>
  <c r="D15" i="9"/>
  <c r="C15" i="9"/>
  <c r="B15" i="9"/>
  <c r="G14" i="9"/>
  <c r="F14" i="9"/>
  <c r="E14" i="9"/>
  <c r="D14" i="9"/>
  <c r="C14" i="9"/>
  <c r="B14" i="9"/>
  <c r="C17" i="8"/>
  <c r="D17" i="8"/>
  <c r="E17" i="8"/>
  <c r="F17" i="8"/>
  <c r="G17" i="8"/>
  <c r="B17" i="8"/>
  <c r="G16" i="8"/>
  <c r="F16" i="8"/>
  <c r="E16" i="8"/>
  <c r="D16" i="8"/>
  <c r="C16" i="8"/>
  <c r="B16" i="8"/>
  <c r="G16" i="7"/>
  <c r="F16" i="7"/>
  <c r="E16" i="7"/>
  <c r="D16" i="7"/>
  <c r="C16" i="7"/>
  <c r="B16" i="7"/>
  <c r="G13" i="7"/>
  <c r="F13" i="7"/>
  <c r="E13" i="7"/>
  <c r="D13" i="7"/>
  <c r="C13" i="7"/>
  <c r="B13" i="7"/>
  <c r="G16" i="6"/>
  <c r="F16" i="6"/>
  <c r="E16" i="6"/>
  <c r="D16" i="6"/>
  <c r="D17" i="6" s="1"/>
  <c r="C16" i="6"/>
  <c r="C17" i="6" s="1"/>
  <c r="B16" i="6"/>
  <c r="B17" i="6" s="1"/>
  <c r="G13" i="6"/>
  <c r="F13" i="6"/>
  <c r="E13" i="6"/>
  <c r="D13" i="6"/>
  <c r="C13" i="6"/>
  <c r="B13" i="6"/>
  <c r="G17" i="5"/>
  <c r="F17" i="5"/>
  <c r="E17" i="5"/>
  <c r="D17" i="5"/>
  <c r="C17" i="5"/>
  <c r="B17" i="5"/>
  <c r="G14" i="5"/>
  <c r="F14" i="5"/>
  <c r="E14" i="5"/>
  <c r="D14" i="5"/>
  <c r="C14" i="5"/>
  <c r="B14" i="5"/>
  <c r="G18" i="4"/>
  <c r="F18" i="4"/>
  <c r="E18" i="4"/>
  <c r="D18" i="4"/>
  <c r="C18" i="4"/>
  <c r="B18" i="4"/>
  <c r="G14" i="4"/>
  <c r="F14" i="4"/>
  <c r="E14" i="4"/>
  <c r="D14" i="4"/>
  <c r="C14" i="4"/>
  <c r="B14" i="4"/>
  <c r="G19" i="3"/>
  <c r="F19" i="3"/>
  <c r="E19" i="3"/>
  <c r="D19" i="3"/>
  <c r="C19" i="3"/>
  <c r="B19" i="3"/>
  <c r="G15" i="3"/>
  <c r="G20" i="3" s="1"/>
  <c r="F15" i="3"/>
  <c r="F20" i="3" s="1"/>
  <c r="E15" i="3"/>
  <c r="D15" i="3"/>
  <c r="C15" i="3"/>
  <c r="B15" i="3"/>
  <c r="D20" i="13" l="1"/>
  <c r="C20" i="13"/>
  <c r="B20" i="13"/>
  <c r="F19" i="12"/>
  <c r="G19" i="12"/>
  <c r="B19" i="12"/>
  <c r="C19" i="12"/>
  <c r="D19" i="12"/>
  <c r="D21" i="11"/>
  <c r="B21" i="11"/>
  <c r="D20" i="10"/>
  <c r="C20" i="10"/>
  <c r="G17" i="7"/>
  <c r="F17" i="7"/>
  <c r="C17" i="7"/>
  <c r="E17" i="7"/>
  <c r="B17" i="7"/>
  <c r="D17" i="7"/>
  <c r="E17" i="6"/>
  <c r="F17" i="6"/>
  <c r="G17" i="6"/>
  <c r="F18" i="5"/>
  <c r="B18" i="5"/>
  <c r="G18" i="5"/>
  <c r="D18" i="5"/>
  <c r="C18" i="5"/>
  <c r="E18" i="5"/>
  <c r="F19" i="4"/>
  <c r="E19" i="4"/>
  <c r="D19" i="4"/>
  <c r="C19" i="4"/>
  <c r="B19" i="4"/>
  <c r="G19" i="4"/>
  <c r="C20" i="3"/>
  <c r="D20" i="3"/>
  <c r="E20" i="3"/>
  <c r="B20" i="3"/>
  <c r="G20" i="2"/>
  <c r="F20" i="2"/>
  <c r="E20" i="2"/>
  <c r="D20" i="2"/>
  <c r="C20" i="2"/>
  <c r="B20" i="2"/>
  <c r="G15" i="2"/>
  <c r="F15" i="2"/>
  <c r="E15" i="2"/>
  <c r="D15" i="2"/>
  <c r="C15" i="2"/>
  <c r="B15" i="2"/>
  <c r="C16" i="1"/>
  <c r="D16" i="1"/>
  <c r="E16" i="1"/>
  <c r="F16" i="1"/>
  <c r="G16" i="1"/>
  <c r="H16" i="1"/>
  <c r="H22" i="1" s="1"/>
  <c r="I16" i="1"/>
  <c r="I22" i="1" s="1"/>
  <c r="J16" i="1"/>
  <c r="J22" i="1" s="1"/>
  <c r="K16" i="1"/>
  <c r="L16" i="1"/>
  <c r="M16" i="1"/>
  <c r="B16" i="1"/>
  <c r="D21" i="1"/>
  <c r="E21" i="1"/>
  <c r="F21" i="1"/>
  <c r="G21" i="1"/>
  <c r="H21" i="1"/>
  <c r="I21" i="1"/>
  <c r="J21" i="1"/>
  <c r="K21" i="1"/>
  <c r="L21" i="1"/>
  <c r="M21" i="1"/>
  <c r="E22" i="1"/>
  <c r="C21" i="1"/>
  <c r="B21" i="1"/>
  <c r="C21" i="2" l="1"/>
  <c r="D21" i="2"/>
  <c r="F21" i="2"/>
  <c r="E21" i="2"/>
  <c r="G21" i="2"/>
  <c r="B21" i="2"/>
  <c r="G22" i="1"/>
  <c r="F22" i="1"/>
  <c r="M22" i="1"/>
  <c r="L22" i="1"/>
  <c r="D22" i="1"/>
  <c r="K22" i="1"/>
  <c r="C22" i="1"/>
  <c r="B22" i="1"/>
</calcChain>
</file>

<file path=xl/sharedStrings.xml><?xml version="1.0" encoding="utf-8"?>
<sst xmlns="http://schemas.openxmlformats.org/spreadsheetml/2006/main" count="657" uniqueCount="96">
  <si>
    <r>
      <t>Tabla 1. Análisis cuantitativo de fitoplancton (N° cel.L</t>
    </r>
    <r>
      <rPr>
        <vertAlign val="superscript"/>
        <sz val="9"/>
        <rFont val="Arial"/>
        <family val="2"/>
      </rPr>
      <t>-1</t>
    </r>
    <r>
      <rPr>
        <sz val="9"/>
        <rFont val="Arial"/>
        <family val="2"/>
      </rPr>
      <t>)</t>
    </r>
  </si>
  <si>
    <t>Zona</t>
  </si>
  <si>
    <t>Bahía Samanco</t>
  </si>
  <si>
    <t>Bahía Guaynuná</t>
  </si>
  <si>
    <t>Estación</t>
  </si>
  <si>
    <t>01-B-SAM</t>
  </si>
  <si>
    <t>02-B-SAM</t>
  </si>
  <si>
    <t>01-A-GUA</t>
  </si>
  <si>
    <t>01-C-GUA</t>
  </si>
  <si>
    <t>Profundidad de muestreo (m)</t>
  </si>
  <si>
    <t>0 - 15</t>
  </si>
  <si>
    <t>TSM (°C )</t>
  </si>
  <si>
    <t>DIATOMEAS</t>
  </si>
  <si>
    <r>
      <rPr>
        <sz val="9"/>
        <rFont val="Arial"/>
        <family val="2"/>
      </rPr>
      <t>Grupo</t>
    </r>
    <r>
      <rPr>
        <i/>
        <sz val="9"/>
        <rFont val="Arial"/>
        <family val="2"/>
      </rPr>
      <t xml:space="preserve"> Pseudo-nitzschia delicatissima</t>
    </r>
  </si>
  <si>
    <t>Pseudo-nitzschia pungens</t>
  </si>
  <si>
    <t>Total de diatomeas</t>
  </si>
  <si>
    <t>DINOFLAGELADOS</t>
  </si>
  <si>
    <r>
      <t xml:space="preserve">Azadinium </t>
    </r>
    <r>
      <rPr>
        <sz val="9"/>
        <rFont val="Arial"/>
        <family val="2"/>
      </rPr>
      <t>sp.</t>
    </r>
  </si>
  <si>
    <t>Dinophysis caudata</t>
  </si>
  <si>
    <t>Prorocentrum minimum</t>
  </si>
  <si>
    <t>Total de dinoflagelados</t>
  </si>
  <si>
    <t>TOTAL DE FITOPLANCTON</t>
  </si>
  <si>
    <t>NOTA: Todas las muestras son de columna integrada (manguera)</t>
  </si>
  <si>
    <t>Prorocentrum minimum= Prorocentrum cordatum</t>
  </si>
  <si>
    <t>Reporte Técnico MFT N° 026-16</t>
  </si>
  <si>
    <t xml:space="preserve">            Monitoreo de Fitoplancton Potencialmente Tóxico en Chimbote 1605  (02, 03, 05, 06, 09 y 10 Mayo 2016) </t>
  </si>
  <si>
    <r>
      <t xml:space="preserve">            Cuarto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</si>
  <si>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t>Fecha</t>
  </si>
  <si>
    <t>01-B-GUA</t>
  </si>
  <si>
    <t>Bahía Tortugas</t>
  </si>
  <si>
    <t>01-A-TOR</t>
  </si>
  <si>
    <r>
      <rPr>
        <sz val="9"/>
        <rFont val="Arial"/>
        <family val="2"/>
      </rPr>
      <t>Grupo</t>
    </r>
    <r>
      <rPr>
        <i/>
        <sz val="9"/>
        <rFont val="Arial"/>
        <family val="2"/>
      </rPr>
      <t xml:space="preserve"> Pseudo-nitzschia seriata</t>
    </r>
  </si>
  <si>
    <t>Reporte Técnico MFT N° 028-16</t>
  </si>
  <si>
    <t xml:space="preserve">            Monitoreo de Fitoplancton Potencialmente Tóxico en Chimbote 1605  (03, 05 y 06 Mayo 2016) </t>
  </si>
  <si>
    <r>
      <t xml:space="preserve">            Décimo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</si>
  <si>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t>01-C-SAM</t>
  </si>
  <si>
    <t>Bahía Salinas</t>
  </si>
  <si>
    <t>01-A-SAL</t>
  </si>
  <si>
    <t>Reporte Técnico MFT N° 030-16</t>
  </si>
  <si>
    <t xml:space="preserve">            Monitoreo de Fitoplancton Potencialmente Tóxico en Chimbote 1605  (17, 20 y 21 Mayo 2016) </t>
  </si>
  <si>
    <r>
      <t xml:space="preserve">            Décimo primer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</si>
  <si>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t>Reporte Técnico MFT N° 032-16</t>
  </si>
  <si>
    <t xml:space="preserve">            Monitoreo de Fitoplancton Potencialmente Tóxico en Chimbote 1606  (01, 02 y 04 Junio 2016) </t>
  </si>
  <si>
    <r>
      <t xml:space="preserve">            Décimo segundo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</si>
  <si>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t>Reporte Técnico MFT N° 034-16</t>
  </si>
  <si>
    <r>
      <t xml:space="preserve">            Décimo tercer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</si>
  <si>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t xml:space="preserve">            Monitoreo de Fitoplancton Potencialmente Tóxico en Chimbote 1606  (17 Junio 2016) </t>
  </si>
  <si>
    <t>Reporte Técnico MFT N° 036-16</t>
  </si>
  <si>
    <t xml:space="preserve">            Monitoreo de Fitoplancton Potencialmente Tóxico en Chimbote 1606-07  (28, 30 Junio y 02 Julio 2016) </t>
  </si>
  <si>
    <r>
      <t xml:space="preserve">            Décimo cuarto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</si>
  <si>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t>Reporte Técnico MFT N° 038-16</t>
  </si>
  <si>
    <r>
      <t xml:space="preserve">            Décimo quinto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</si>
  <si>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t xml:space="preserve">            Monitoreo de Fitoplancton Potencialmente Tóxico en Chimbote 1607  (12, 15 y 16 Julio 2016) </t>
  </si>
  <si>
    <t>Reporte Técnico MFT N° 040-16</t>
  </si>
  <si>
    <t>Dinophysis rotundata</t>
  </si>
  <si>
    <r>
      <rPr>
        <i/>
        <sz val="9"/>
        <rFont val="Arial"/>
        <family val="2"/>
      </rPr>
      <t>Gymnodinium</t>
    </r>
    <r>
      <rPr>
        <sz val="9"/>
        <rFont val="Arial"/>
        <family val="2"/>
      </rPr>
      <t xml:space="preserve"> sp.</t>
    </r>
  </si>
  <si>
    <r>
      <t xml:space="preserve">            Décimo sexto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</si>
  <si>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t xml:space="preserve">            Monitoreo de Fitoplancton Potencialmente Tóxico en Chimbote 1607  (25, 26 y 27 Julio 2016) </t>
  </si>
  <si>
    <t>Reporte Técnico MFT N° 042-16</t>
  </si>
  <si>
    <r>
      <t xml:space="preserve">            Décimo séptimo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</si>
  <si>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t xml:space="preserve">            Monitoreo de Fitoplancton Potencialmente Tóxico en Chimbote 1608  (09, 11, 12 y 13 Agosto 2016) </t>
  </si>
  <si>
    <t>Reporte Técnico MFT N° 044-16</t>
  </si>
  <si>
    <r>
      <t xml:space="preserve">            Décimo octavo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</si>
  <si>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t xml:space="preserve">            Monitoreo de Fitoplancton Potencialmente Tóxico en Chimbote 1608  (23, 26 y 27 Agosto 2016) </t>
  </si>
  <si>
    <t>Reporte Técnico MFT N° 046-16</t>
  </si>
  <si>
    <r>
      <t xml:space="preserve">            Décimo noveno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</si>
  <si>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t xml:space="preserve">            Monitoreo de Fitoplancton Potencialmente Tóxico en Chimbote 1609  (06, 08, 09 y 10 Setiembre 2016) </t>
  </si>
  <si>
    <t>Alexandrium peruvianum</t>
  </si>
  <si>
    <t>Reporte Técnico MFT N° 048-16</t>
  </si>
  <si>
    <r>
      <t xml:space="preserve">            Vigésimo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</si>
  <si>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t xml:space="preserve">            Monitoreo de Fitoplancton Potencialmente Tóxico en Chimbote 1609  (20 y 25 Setiembre 2016) </t>
  </si>
  <si>
    <t>Reporte Técnico MFT N° 050-16</t>
  </si>
  <si>
    <r>
      <t xml:space="preserve">            Vigésimo primero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</si>
  <si>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t xml:space="preserve">            Monitoreo de Fitoplancton Potencialmente Tóxico en Chimbote 1610 (04, 06, 07 y 08 Octubre 2016) </t>
  </si>
  <si>
    <t xml:space="preserve"> Pseudo-nitzschia pungens</t>
  </si>
  <si>
    <t>Reporte Técnico MFT N° 052-16</t>
  </si>
  <si>
    <r>
      <t xml:space="preserve">            Vigésimo segundo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</si>
  <si>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t xml:space="preserve">            Monitoreo de Fitoplancton Potencialmente Tóxico en Chimbote 1610 (18, 20, 21 y 22 Octubre 2016) </t>
  </si>
  <si>
    <t>Reporte Técnico MFT N° 054-16</t>
  </si>
  <si>
    <t xml:space="preserve">            Monitoreo de Fitoplancton Potencialmente Tóxico en Chimbote 1611 (02, 04 y 05 Noviembre 2016) </t>
  </si>
  <si>
    <r>
      <t xml:space="preserve">            Vigésimo tercero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</si>
  <si>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r>
      <rPr>
        <i/>
        <sz val="9"/>
        <rFont val="Arial"/>
        <family val="2"/>
      </rPr>
      <t>Azadinium</t>
    </r>
    <r>
      <rPr>
        <sz val="9"/>
        <rFont val="Arial"/>
        <family val="2"/>
      </rPr>
      <t xml:space="preserve"> sp.</t>
    </r>
  </si>
  <si>
    <t>Reporte Técnico MFT N° 056-16</t>
  </si>
  <si>
    <t xml:space="preserve">            Monitoreo de Fitoplancton Potencialmente Tóxico en Chimbote 1611 (16, 18 y 19 Noviembre 2016) </t>
  </si>
  <si>
    <r>
      <t xml:space="preserve">            Vigésimo cuarto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</si>
  <si>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t>Reporte Técnico MFT N° 058-16</t>
  </si>
  <si>
    <r>
      <t xml:space="preserve">            Vigésimo quinto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</si>
  <si>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t xml:space="preserve">            Monitoreo de Fitoplancton Potencialmente Tóxico en Chimbote 1611-12 (30 Noviembre, 02 y 03 Diciembre 2016) </t>
  </si>
  <si>
    <t>Reporte Técnico MFT N° 060-16</t>
  </si>
  <si>
    <r>
      <t xml:space="preserve">            Vigésimo sexto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</si>
  <si>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t xml:space="preserve">            Monitoreo de Fitoplancton Potencialmente Tóxico en Chimbote 1612 (14,16  y 17 Diciembre 2016) </t>
  </si>
  <si>
    <t>Dinophysis acuminata</t>
  </si>
  <si>
    <t>Reporte Técnico MFT N° 062-16</t>
  </si>
  <si>
    <r>
      <t xml:space="preserve">            Vigésimo séptimo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</si>
  <si>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t xml:space="preserve">            Monitoreo de Fitoplancton Potencialmente Tóxico en Chimbote 1612 (27 y 29  Diciembre 2016) </t>
  </si>
  <si>
    <t>Alexandrium peruvianum= Alexandrium ostenfeldii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</si>
</sst>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vertAlign val="superscript"/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0" applyFont="1" applyFill="1"/>
    <xf numFmtId="0" fontId="5" fillId="0" borderId="0" xfId="0" applyFont="1"/>
    <xf numFmtId="0" fontId="3" fillId="0" borderId="0" xfId="1" applyFont="1" applyFill="1" applyBorder="1"/>
    <xf numFmtId="0" fontId="6" fillId="0" borderId="0" xfId="1" applyFont="1"/>
    <xf numFmtId="0" fontId="6" fillId="0" borderId="0" xfId="1" applyFont="1" applyBorder="1"/>
    <xf numFmtId="0" fontId="6" fillId="0" borderId="0" xfId="1" applyFont="1" applyAlignment="1">
      <alignment horizontal="left"/>
    </xf>
    <xf numFmtId="0" fontId="6" fillId="0" borderId="0" xfId="1" applyFont="1" applyBorder="1" applyAlignment="1">
      <alignment horizontal="left"/>
    </xf>
    <xf numFmtId="0" fontId="6" fillId="0" borderId="1" xfId="0" applyFont="1" applyFill="1" applyBorder="1"/>
    <xf numFmtId="0" fontId="6" fillId="0" borderId="4" xfId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/>
    </xf>
    <xf numFmtId="164" fontId="6" fillId="0" borderId="5" xfId="1" applyNumberFormat="1" applyFont="1" applyFill="1" applyBorder="1"/>
    <xf numFmtId="164" fontId="9" fillId="0" borderId="6" xfId="0" applyNumberFormat="1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10" fillId="0" borderId="8" xfId="0" applyFont="1" applyFill="1" applyBorder="1" applyAlignment="1">
      <alignment horizontal="left"/>
    </xf>
    <xf numFmtId="0" fontId="9" fillId="0" borderId="8" xfId="0" applyFont="1" applyBorder="1"/>
    <xf numFmtId="0" fontId="9" fillId="0" borderId="5" xfId="0" applyFont="1" applyBorder="1"/>
    <xf numFmtId="0" fontId="9" fillId="0" borderId="9" xfId="0" applyFont="1" applyBorder="1"/>
    <xf numFmtId="0" fontId="11" fillId="0" borderId="10" xfId="0" applyFont="1" applyFill="1" applyBorder="1" applyAlignment="1" applyProtection="1">
      <alignment horizontal="left"/>
    </xf>
    <xf numFmtId="0" fontId="9" fillId="0" borderId="1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4" xfId="0" applyFont="1" applyFill="1" applyBorder="1" applyAlignment="1" applyProtection="1">
      <alignment horizontal="left"/>
    </xf>
    <xf numFmtId="0" fontId="9" fillId="0" borderId="1" xfId="0" applyFont="1" applyBorder="1" applyAlignment="1">
      <alignment horizontal="center"/>
    </xf>
    <xf numFmtId="0" fontId="6" fillId="0" borderId="10" xfId="0" applyFont="1" applyFill="1" applyBorder="1" applyAlignment="1" applyProtection="1">
      <alignment horizontal="left"/>
    </xf>
    <xf numFmtId="0" fontId="11" fillId="0" borderId="11" xfId="0" applyFont="1" applyFill="1" applyBorder="1" applyAlignment="1" applyProtection="1">
      <alignment horizontal="left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2" fillId="0" borderId="4" xfId="0" applyFont="1" applyBorder="1" applyAlignment="1">
      <alignment horizontal="center"/>
    </xf>
    <xf numFmtId="0" fontId="6" fillId="0" borderId="0" xfId="0" applyFont="1"/>
    <xf numFmtId="0" fontId="13" fillId="0" borderId="0" xfId="0" applyFont="1"/>
    <xf numFmtId="0" fontId="9" fillId="0" borderId="1" xfId="0" applyFont="1" applyFill="1" applyBorder="1" applyAlignment="1"/>
    <xf numFmtId="0" fontId="9" fillId="0" borderId="2" xfId="0" applyFont="1" applyFill="1" applyBorder="1" applyAlignment="1"/>
    <xf numFmtId="0" fontId="9" fillId="0" borderId="3" xfId="0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/>
    <xf numFmtId="0" fontId="5" fillId="0" borderId="6" xfId="0" applyFont="1" applyBorder="1"/>
    <xf numFmtId="0" fontId="9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/>
    </xf>
    <xf numFmtId="164" fontId="9" fillId="0" borderId="7" xfId="0" applyNumberFormat="1" applyFon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164" fontId="9" fillId="0" borderId="9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6" fillId="0" borderId="4" xfId="1" applyNumberFormat="1" applyFont="1" applyFill="1" applyBorder="1"/>
    <xf numFmtId="164" fontId="9" fillId="0" borderId="3" xfId="0" applyNumberFormat="1" applyFont="1" applyFill="1" applyBorder="1" applyAlignment="1">
      <alignment horizontal="center"/>
    </xf>
    <xf numFmtId="164" fontId="9" fillId="0" borderId="4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6" fillId="0" borderId="0" xfId="0" applyFont="1" applyBorder="1"/>
    <xf numFmtId="0" fontId="12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164" fontId="9" fillId="0" borderId="14" xfId="0" applyNumberFormat="1" applyFont="1" applyFill="1" applyBorder="1" applyAlignment="1">
      <alignment horizontal="center"/>
    </xf>
    <xf numFmtId="164" fontId="9" fillId="0" borderId="8" xfId="0" applyNumberFormat="1" applyFont="1" applyFill="1" applyBorder="1" applyAlignment="1">
      <alignment horizontal="center"/>
    </xf>
    <xf numFmtId="0" fontId="6" fillId="0" borderId="8" xfId="0" applyFont="1" applyFill="1" applyBorder="1" applyAlignment="1" applyProtection="1">
      <alignment horizontal="left"/>
    </xf>
    <xf numFmtId="0" fontId="9" fillId="0" borderId="8" xfId="0" applyFont="1" applyBorder="1" applyAlignment="1">
      <alignment horizontal="center"/>
    </xf>
    <xf numFmtId="1" fontId="9" fillId="0" borderId="7" xfId="0" applyNumberFormat="1" applyFont="1" applyFill="1" applyBorder="1" applyAlignment="1">
      <alignment horizontal="center"/>
    </xf>
    <xf numFmtId="1" fontId="9" fillId="0" borderId="10" xfId="0" applyNumberFormat="1" applyFon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/>
    </xf>
    <xf numFmtId="1" fontId="12" fillId="0" borderId="4" xfId="0" applyNumberFormat="1" applyFont="1" applyBorder="1" applyAlignment="1">
      <alignment horizontal="center"/>
    </xf>
    <xf numFmtId="1" fontId="12" fillId="0" borderId="12" xfId="0" applyNumberFormat="1" applyFont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5" fillId="0" borderId="0" xfId="0" applyFont="1" applyFill="1"/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1" fontId="12" fillId="0" borderId="4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</cellXfs>
  <cellStyles count="3">
    <cellStyle name="Normal" xfId="0" builtinId="0"/>
    <cellStyle name="Normal 2" xfId="2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C36" sqref="C36"/>
    </sheetView>
  </sheetViews>
  <sheetFormatPr baseColWidth="10" defaultRowHeight="12" x14ac:dyDescent="0.2"/>
  <cols>
    <col min="1" max="1" width="33.28515625" style="4" customWidth="1"/>
    <col min="2" max="6" width="10.42578125" style="4" customWidth="1"/>
    <col min="7" max="7" width="12" style="4" bestFit="1" customWidth="1"/>
    <col min="8" max="11" width="10.42578125" style="4" customWidth="1"/>
    <col min="12" max="12" width="12.42578125" style="4" bestFit="1" customWidth="1"/>
    <col min="13" max="15" width="10.42578125" style="4" customWidth="1"/>
    <col min="16" max="16384" width="11.42578125" style="4"/>
  </cols>
  <sheetData>
    <row r="1" spans="1:13" x14ac:dyDescent="0.2">
      <c r="A1" s="1" t="s">
        <v>24</v>
      </c>
      <c r="B1" s="2"/>
      <c r="C1" s="3"/>
      <c r="E1" s="5"/>
    </row>
    <row r="2" spans="1:13" x14ac:dyDescent="0.2">
      <c r="A2" s="6"/>
      <c r="B2" s="6"/>
      <c r="E2" s="7"/>
    </row>
    <row r="3" spans="1:13" ht="13.5" x14ac:dyDescent="0.2">
      <c r="A3" s="6" t="s">
        <v>0</v>
      </c>
      <c r="B3" s="6"/>
      <c r="E3" s="7"/>
    </row>
    <row r="4" spans="1:13" x14ac:dyDescent="0.2">
      <c r="A4" s="8" t="s">
        <v>25</v>
      </c>
      <c r="B4" s="6"/>
      <c r="C4" s="6"/>
      <c r="E4" s="9"/>
    </row>
    <row r="5" spans="1:13" x14ac:dyDescent="0.2">
      <c r="A5" s="6" t="s">
        <v>26</v>
      </c>
      <c r="B5" s="6"/>
      <c r="C5" s="6"/>
      <c r="E5" s="7"/>
    </row>
    <row r="7" spans="1:13" x14ac:dyDescent="0.2">
      <c r="A7" s="10" t="s">
        <v>1</v>
      </c>
      <c r="B7" s="36" t="s">
        <v>2</v>
      </c>
      <c r="C7" s="37"/>
      <c r="D7" s="37"/>
      <c r="E7" s="38"/>
      <c r="F7" s="97" t="s">
        <v>3</v>
      </c>
      <c r="G7" s="98"/>
      <c r="H7" s="98"/>
      <c r="I7" s="98"/>
      <c r="J7" s="98"/>
      <c r="K7" s="99"/>
      <c r="L7" s="93" t="s">
        <v>29</v>
      </c>
      <c r="M7" s="94"/>
    </row>
    <row r="8" spans="1:13" x14ac:dyDescent="0.2">
      <c r="A8" s="11" t="s">
        <v>4</v>
      </c>
      <c r="B8" s="95" t="s">
        <v>5</v>
      </c>
      <c r="C8" s="96"/>
      <c r="D8" s="95" t="s">
        <v>6</v>
      </c>
      <c r="E8" s="96"/>
      <c r="F8" s="95" t="s">
        <v>7</v>
      </c>
      <c r="G8" s="96"/>
      <c r="H8" s="95" t="s">
        <v>28</v>
      </c>
      <c r="I8" s="96"/>
      <c r="J8" s="95" t="s">
        <v>8</v>
      </c>
      <c r="K8" s="96"/>
      <c r="L8" s="95" t="s">
        <v>30</v>
      </c>
      <c r="M8" s="96"/>
    </row>
    <row r="9" spans="1:13" x14ac:dyDescent="0.2">
      <c r="A9" s="11" t="s">
        <v>27</v>
      </c>
      <c r="B9" s="41">
        <v>42493</v>
      </c>
      <c r="C9" s="41">
        <v>42495</v>
      </c>
      <c r="D9" s="41">
        <v>42492</v>
      </c>
      <c r="E9" s="41">
        <v>42495</v>
      </c>
      <c r="F9" s="41">
        <v>42496</v>
      </c>
      <c r="G9" s="41">
        <v>42499</v>
      </c>
      <c r="H9" s="41">
        <v>42496</v>
      </c>
      <c r="I9" s="41">
        <v>42499</v>
      </c>
      <c r="J9" s="41">
        <v>42496</v>
      </c>
      <c r="K9" s="41">
        <v>42499</v>
      </c>
      <c r="L9" s="41">
        <v>42496</v>
      </c>
      <c r="M9" s="41">
        <v>42500</v>
      </c>
    </row>
    <row r="10" spans="1:13" x14ac:dyDescent="0.2">
      <c r="A10" s="11" t="s">
        <v>9</v>
      </c>
      <c r="B10" s="12" t="s">
        <v>10</v>
      </c>
      <c r="C10" s="12" t="s">
        <v>10</v>
      </c>
      <c r="D10" s="12" t="s">
        <v>10</v>
      </c>
      <c r="E10" s="12" t="s">
        <v>10</v>
      </c>
      <c r="F10" s="12" t="s">
        <v>10</v>
      </c>
      <c r="G10" s="12" t="s">
        <v>10</v>
      </c>
      <c r="H10" s="12" t="s">
        <v>10</v>
      </c>
      <c r="I10" s="12" t="s">
        <v>10</v>
      </c>
      <c r="J10" s="12" t="s">
        <v>10</v>
      </c>
      <c r="K10" s="12" t="s">
        <v>10</v>
      </c>
      <c r="L10" s="12" t="s">
        <v>10</v>
      </c>
      <c r="M10" s="12" t="s">
        <v>10</v>
      </c>
    </row>
    <row r="11" spans="1:13" x14ac:dyDescent="0.2">
      <c r="A11" s="13" t="s">
        <v>11</v>
      </c>
      <c r="B11" s="14">
        <v>20.6</v>
      </c>
      <c r="C11" s="15">
        <v>20.8</v>
      </c>
      <c r="D11" s="15">
        <v>20.399999999999999</v>
      </c>
      <c r="E11" s="16">
        <v>21.4</v>
      </c>
      <c r="F11" s="16">
        <v>18.899999999999999</v>
      </c>
      <c r="G11" s="15">
        <v>19.899999999999999</v>
      </c>
      <c r="H11" s="15">
        <v>18.7</v>
      </c>
      <c r="I11" s="15">
        <v>19.8</v>
      </c>
      <c r="J11" s="15">
        <v>18.3</v>
      </c>
      <c r="K11" s="15">
        <v>19.100000000000001</v>
      </c>
      <c r="L11" s="42">
        <v>19.100000000000001</v>
      </c>
      <c r="M11" s="43">
        <v>19.3</v>
      </c>
    </row>
    <row r="12" spans="1:13" x14ac:dyDescent="0.2">
      <c r="A12" s="17" t="s">
        <v>12</v>
      </c>
      <c r="B12" s="18"/>
      <c r="C12" s="18"/>
      <c r="D12" s="18"/>
      <c r="E12" s="19"/>
      <c r="F12" s="20"/>
      <c r="G12" s="20"/>
      <c r="H12" s="20"/>
      <c r="I12" s="20"/>
      <c r="J12" s="20"/>
      <c r="K12" s="20"/>
      <c r="L12" s="19"/>
      <c r="M12" s="44"/>
    </row>
    <row r="13" spans="1:13" x14ac:dyDescent="0.2">
      <c r="A13" s="21" t="s">
        <v>13</v>
      </c>
      <c r="B13" s="22">
        <v>160</v>
      </c>
      <c r="C13" s="22">
        <v>1200</v>
      </c>
      <c r="D13" s="22">
        <v>480</v>
      </c>
      <c r="E13" s="22">
        <v>0</v>
      </c>
      <c r="F13" s="22">
        <v>400</v>
      </c>
      <c r="G13" s="22">
        <v>520</v>
      </c>
      <c r="H13" s="22">
        <v>200</v>
      </c>
      <c r="I13" s="22">
        <v>200</v>
      </c>
      <c r="J13" s="22">
        <v>440</v>
      </c>
      <c r="K13" s="22">
        <v>880</v>
      </c>
      <c r="L13" s="22">
        <v>560</v>
      </c>
      <c r="M13" s="23">
        <v>320</v>
      </c>
    </row>
    <row r="14" spans="1:13" x14ac:dyDescent="0.2">
      <c r="A14" s="21" t="s">
        <v>14</v>
      </c>
      <c r="B14" s="22">
        <v>0</v>
      </c>
      <c r="C14" s="22">
        <v>0</v>
      </c>
      <c r="D14" s="22">
        <v>80</v>
      </c>
      <c r="E14" s="22">
        <v>0</v>
      </c>
      <c r="F14" s="22">
        <v>1400</v>
      </c>
      <c r="G14" s="22">
        <v>120</v>
      </c>
      <c r="H14" s="22">
        <v>160</v>
      </c>
      <c r="I14" s="22">
        <v>3120</v>
      </c>
      <c r="J14" s="22">
        <v>120</v>
      </c>
      <c r="K14" s="22">
        <v>200</v>
      </c>
      <c r="L14" s="22">
        <v>200</v>
      </c>
      <c r="M14" s="23">
        <v>600</v>
      </c>
    </row>
    <row r="15" spans="1:13" x14ac:dyDescent="0.2">
      <c r="A15" s="21" t="s">
        <v>31</v>
      </c>
      <c r="B15" s="22">
        <v>0</v>
      </c>
      <c r="C15" s="22">
        <v>0</v>
      </c>
      <c r="D15" s="22">
        <v>0</v>
      </c>
      <c r="E15" s="22">
        <v>240</v>
      </c>
      <c r="F15" s="22">
        <v>1240</v>
      </c>
      <c r="G15" s="22">
        <v>0</v>
      </c>
      <c r="H15" s="22">
        <v>2040</v>
      </c>
      <c r="I15" s="22">
        <v>440</v>
      </c>
      <c r="J15" s="22">
        <v>800</v>
      </c>
      <c r="K15" s="22">
        <v>0</v>
      </c>
      <c r="L15" s="22">
        <v>2280</v>
      </c>
      <c r="M15" s="22">
        <v>200</v>
      </c>
    </row>
    <row r="16" spans="1:13" x14ac:dyDescent="0.2">
      <c r="A16" s="25" t="s">
        <v>15</v>
      </c>
      <c r="B16" s="26">
        <f>SUM(B13:B15)</f>
        <v>160</v>
      </c>
      <c r="C16" s="26">
        <f t="shared" ref="C16:M16" si="0">SUM(C13:C15)</f>
        <v>1200</v>
      </c>
      <c r="D16" s="26">
        <f t="shared" si="0"/>
        <v>560</v>
      </c>
      <c r="E16" s="26">
        <f t="shared" si="0"/>
        <v>240</v>
      </c>
      <c r="F16" s="26">
        <f t="shared" si="0"/>
        <v>3040</v>
      </c>
      <c r="G16" s="26">
        <f t="shared" si="0"/>
        <v>640</v>
      </c>
      <c r="H16" s="26">
        <f t="shared" si="0"/>
        <v>2400</v>
      </c>
      <c r="I16" s="26">
        <f t="shared" si="0"/>
        <v>3760</v>
      </c>
      <c r="J16" s="26">
        <f t="shared" si="0"/>
        <v>1360</v>
      </c>
      <c r="K16" s="26">
        <f t="shared" si="0"/>
        <v>1080</v>
      </c>
      <c r="L16" s="26">
        <f t="shared" si="0"/>
        <v>3040</v>
      </c>
      <c r="M16" s="26">
        <f t="shared" si="0"/>
        <v>1120</v>
      </c>
    </row>
    <row r="17" spans="1:13" x14ac:dyDescent="0.2">
      <c r="A17" s="27" t="s">
        <v>16</v>
      </c>
      <c r="B17" s="22"/>
      <c r="C17" s="22"/>
      <c r="D17" s="22"/>
      <c r="E17" s="23"/>
      <c r="F17" s="24"/>
      <c r="G17" s="24"/>
      <c r="H17" s="24"/>
      <c r="I17" s="24"/>
      <c r="J17" s="24"/>
      <c r="K17" s="24"/>
      <c r="L17" s="23"/>
      <c r="M17" s="45"/>
    </row>
    <row r="18" spans="1:13" x14ac:dyDescent="0.2">
      <c r="A18" s="21" t="s">
        <v>17</v>
      </c>
      <c r="B18" s="22">
        <v>0</v>
      </c>
      <c r="C18" s="22">
        <v>80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3">
        <v>0</v>
      </c>
    </row>
    <row r="19" spans="1:13" x14ac:dyDescent="0.2">
      <c r="A19" s="21" t="s">
        <v>18</v>
      </c>
      <c r="B19" s="22">
        <v>0</v>
      </c>
      <c r="C19" s="22">
        <v>0</v>
      </c>
      <c r="D19" s="22">
        <v>0</v>
      </c>
      <c r="E19" s="22">
        <v>0</v>
      </c>
      <c r="F19" s="22">
        <v>20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3">
        <v>0</v>
      </c>
    </row>
    <row r="20" spans="1:13" x14ac:dyDescent="0.2">
      <c r="A20" s="28" t="s">
        <v>19</v>
      </c>
      <c r="B20" s="22">
        <v>320</v>
      </c>
      <c r="C20" s="22">
        <v>1960</v>
      </c>
      <c r="D20" s="22">
        <v>80</v>
      </c>
      <c r="E20" s="22">
        <v>0</v>
      </c>
      <c r="F20" s="22">
        <v>0</v>
      </c>
      <c r="G20" s="22">
        <v>120</v>
      </c>
      <c r="H20" s="22">
        <v>0</v>
      </c>
      <c r="I20" s="22">
        <v>0</v>
      </c>
      <c r="J20" s="22">
        <v>0</v>
      </c>
      <c r="K20" s="22">
        <v>80</v>
      </c>
      <c r="L20" s="29">
        <v>0</v>
      </c>
      <c r="M20" s="30">
        <v>0</v>
      </c>
    </row>
    <row r="21" spans="1:13" x14ac:dyDescent="0.2">
      <c r="A21" s="31" t="s">
        <v>20</v>
      </c>
      <c r="B21" s="12">
        <f t="shared" ref="B21:M21" si="1">SUM(B18:B20)</f>
        <v>320</v>
      </c>
      <c r="C21" s="12">
        <f t="shared" si="1"/>
        <v>2040</v>
      </c>
      <c r="D21" s="12">
        <f t="shared" si="1"/>
        <v>80</v>
      </c>
      <c r="E21" s="12">
        <f t="shared" si="1"/>
        <v>0</v>
      </c>
      <c r="F21" s="12">
        <f t="shared" si="1"/>
        <v>20</v>
      </c>
      <c r="G21" s="12">
        <f t="shared" si="1"/>
        <v>120</v>
      </c>
      <c r="H21" s="12">
        <f t="shared" si="1"/>
        <v>0</v>
      </c>
      <c r="I21" s="12">
        <f t="shared" si="1"/>
        <v>0</v>
      </c>
      <c r="J21" s="12">
        <f t="shared" si="1"/>
        <v>0</v>
      </c>
      <c r="K21" s="12">
        <f t="shared" si="1"/>
        <v>80</v>
      </c>
      <c r="L21" s="12">
        <f t="shared" si="1"/>
        <v>0</v>
      </c>
      <c r="M21" s="12">
        <f t="shared" si="1"/>
        <v>0</v>
      </c>
    </row>
    <row r="22" spans="1:13" x14ac:dyDescent="0.2">
      <c r="A22" s="32" t="s">
        <v>21</v>
      </c>
      <c r="B22" s="33">
        <f t="shared" ref="B22:M22" si="2">(B16+B21)</f>
        <v>480</v>
      </c>
      <c r="C22" s="33">
        <f t="shared" si="2"/>
        <v>3240</v>
      </c>
      <c r="D22" s="33">
        <f t="shared" si="2"/>
        <v>640</v>
      </c>
      <c r="E22" s="33">
        <f t="shared" si="2"/>
        <v>240</v>
      </c>
      <c r="F22" s="33">
        <f t="shared" si="2"/>
        <v>3060</v>
      </c>
      <c r="G22" s="33">
        <f t="shared" si="2"/>
        <v>760</v>
      </c>
      <c r="H22" s="33">
        <f t="shared" si="2"/>
        <v>2400</v>
      </c>
      <c r="I22" s="33">
        <f t="shared" si="2"/>
        <v>3760</v>
      </c>
      <c r="J22" s="33">
        <f t="shared" si="2"/>
        <v>1360</v>
      </c>
      <c r="K22" s="33">
        <f t="shared" si="2"/>
        <v>1160</v>
      </c>
      <c r="L22" s="33">
        <f t="shared" si="2"/>
        <v>3040</v>
      </c>
      <c r="M22" s="33">
        <f t="shared" si="2"/>
        <v>1120</v>
      </c>
    </row>
    <row r="23" spans="1:13" x14ac:dyDescent="0.2">
      <c r="A23" s="34" t="s">
        <v>22</v>
      </c>
    </row>
    <row r="25" spans="1:13" x14ac:dyDescent="0.2">
      <c r="A25" s="35" t="s">
        <v>23</v>
      </c>
    </row>
  </sheetData>
  <mergeCells count="8">
    <mergeCell ref="L7:M7"/>
    <mergeCell ref="L8:M8"/>
    <mergeCell ref="B8:C8"/>
    <mergeCell ref="D8:E8"/>
    <mergeCell ref="F7:K7"/>
    <mergeCell ref="F8:G8"/>
    <mergeCell ref="H8:I8"/>
    <mergeCell ref="J8:K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B42" sqref="B42"/>
    </sheetView>
  </sheetViews>
  <sheetFormatPr baseColWidth="10" defaultRowHeight="12" x14ac:dyDescent="0.2"/>
  <cols>
    <col min="1" max="1" width="33.28515625" style="4" customWidth="1"/>
    <col min="2" max="5" width="10.42578125" style="4" customWidth="1"/>
    <col min="6" max="7" width="12" style="4" bestFit="1" customWidth="1"/>
    <col min="8" max="9" width="10.42578125" style="4" customWidth="1"/>
    <col min="10" max="16384" width="11.42578125" style="4"/>
  </cols>
  <sheetData>
    <row r="1" spans="1:7" x14ac:dyDescent="0.2">
      <c r="A1" s="1" t="s">
        <v>32</v>
      </c>
      <c r="B1" s="2"/>
      <c r="C1" s="3"/>
    </row>
    <row r="2" spans="1:7" x14ac:dyDescent="0.2">
      <c r="A2" s="6"/>
      <c r="B2" s="6"/>
    </row>
    <row r="3" spans="1:7" ht="13.5" x14ac:dyDescent="0.2">
      <c r="A3" s="6" t="s">
        <v>0</v>
      </c>
      <c r="B3" s="6"/>
    </row>
    <row r="4" spans="1:7" x14ac:dyDescent="0.2">
      <c r="A4" s="8" t="s">
        <v>33</v>
      </c>
      <c r="B4" s="6"/>
      <c r="C4" s="6"/>
    </row>
    <row r="5" spans="1:7" x14ac:dyDescent="0.2">
      <c r="A5" s="6" t="s">
        <v>34</v>
      </c>
      <c r="B5" s="6"/>
      <c r="C5" s="6"/>
    </row>
    <row r="7" spans="1:7" x14ac:dyDescent="0.2">
      <c r="A7" s="10" t="s">
        <v>1</v>
      </c>
      <c r="B7" s="97" t="s">
        <v>2</v>
      </c>
      <c r="C7" s="98"/>
      <c r="D7" s="99"/>
      <c r="E7" s="97" t="s">
        <v>3</v>
      </c>
      <c r="F7" s="99"/>
      <c r="G7" s="48" t="s">
        <v>36</v>
      </c>
    </row>
    <row r="8" spans="1:7" x14ac:dyDescent="0.2">
      <c r="A8" s="11" t="s">
        <v>4</v>
      </c>
      <c r="B8" s="39" t="s">
        <v>5</v>
      </c>
      <c r="C8" s="39" t="s">
        <v>6</v>
      </c>
      <c r="D8" s="12" t="s">
        <v>35</v>
      </c>
      <c r="E8" s="53" t="s">
        <v>7</v>
      </c>
      <c r="F8" s="39" t="s">
        <v>8</v>
      </c>
      <c r="G8" s="46" t="s">
        <v>37</v>
      </c>
    </row>
    <row r="9" spans="1:7" x14ac:dyDescent="0.2">
      <c r="A9" s="11" t="s">
        <v>9</v>
      </c>
      <c r="B9" s="12" t="s">
        <v>10</v>
      </c>
      <c r="C9" s="12" t="s">
        <v>10</v>
      </c>
      <c r="D9" s="12" t="s">
        <v>10</v>
      </c>
      <c r="E9" s="40" t="s">
        <v>10</v>
      </c>
      <c r="F9" s="12" t="s">
        <v>10</v>
      </c>
      <c r="G9" s="46" t="s">
        <v>10</v>
      </c>
    </row>
    <row r="10" spans="1:7" x14ac:dyDescent="0.2">
      <c r="A10" s="13" t="s">
        <v>11</v>
      </c>
      <c r="B10" s="50">
        <v>20.7</v>
      </c>
      <c r="C10" s="51">
        <v>21.4</v>
      </c>
      <c r="D10" s="51">
        <v>21.1</v>
      </c>
      <c r="E10" s="54">
        <v>18.899999999999999</v>
      </c>
      <c r="F10" s="51">
        <v>18.3</v>
      </c>
      <c r="G10" s="57">
        <v>18.600000000000001</v>
      </c>
    </row>
    <row r="11" spans="1:7" x14ac:dyDescent="0.2">
      <c r="A11" s="17" t="s">
        <v>12</v>
      </c>
      <c r="B11" s="18"/>
      <c r="C11" s="18"/>
      <c r="D11" s="19"/>
      <c r="E11" s="20"/>
      <c r="F11" s="20"/>
      <c r="G11" s="58"/>
    </row>
    <row r="12" spans="1:7" x14ac:dyDescent="0.2">
      <c r="A12" s="21" t="s">
        <v>13</v>
      </c>
      <c r="B12" s="22">
        <v>1200</v>
      </c>
      <c r="C12" s="22">
        <v>0</v>
      </c>
      <c r="D12" s="23">
        <v>80</v>
      </c>
      <c r="E12" s="55">
        <v>400</v>
      </c>
      <c r="F12" s="22">
        <v>440</v>
      </c>
      <c r="G12" s="59">
        <v>2600</v>
      </c>
    </row>
    <row r="13" spans="1:7" x14ac:dyDescent="0.2">
      <c r="A13" s="21" t="s">
        <v>14</v>
      </c>
      <c r="B13" s="22">
        <v>0</v>
      </c>
      <c r="C13" s="22">
        <v>0</v>
      </c>
      <c r="D13" s="23">
        <v>0</v>
      </c>
      <c r="E13" s="55">
        <v>1400</v>
      </c>
      <c r="F13" s="22">
        <v>120</v>
      </c>
      <c r="G13" s="59">
        <v>0</v>
      </c>
    </row>
    <row r="14" spans="1:7" x14ac:dyDescent="0.2">
      <c r="A14" s="21" t="s">
        <v>31</v>
      </c>
      <c r="B14" s="22">
        <v>0</v>
      </c>
      <c r="C14" s="22">
        <v>240</v>
      </c>
      <c r="D14" s="23">
        <v>120</v>
      </c>
      <c r="E14" s="55">
        <v>1240</v>
      </c>
      <c r="F14" s="22">
        <v>800</v>
      </c>
      <c r="G14" s="59">
        <v>12480</v>
      </c>
    </row>
    <row r="15" spans="1:7" x14ac:dyDescent="0.2">
      <c r="A15" s="25" t="s">
        <v>15</v>
      </c>
      <c r="B15" s="26">
        <f>SUM(B12:B14)</f>
        <v>1200</v>
      </c>
      <c r="C15" s="26">
        <f t="shared" ref="C15:G15" si="0">SUM(C12:C14)</f>
        <v>240</v>
      </c>
      <c r="D15" s="12">
        <f t="shared" si="0"/>
        <v>200</v>
      </c>
      <c r="E15" s="53">
        <f t="shared" si="0"/>
        <v>3040</v>
      </c>
      <c r="F15" s="26">
        <f t="shared" si="0"/>
        <v>1360</v>
      </c>
      <c r="G15" s="46">
        <f t="shared" si="0"/>
        <v>15080</v>
      </c>
    </row>
    <row r="16" spans="1:7" x14ac:dyDescent="0.2">
      <c r="A16" s="27" t="s">
        <v>16</v>
      </c>
      <c r="B16" s="22"/>
      <c r="C16" s="22"/>
      <c r="D16" s="23"/>
      <c r="E16" s="24"/>
      <c r="F16" s="24"/>
      <c r="G16" s="60"/>
    </row>
    <row r="17" spans="1:7" x14ac:dyDescent="0.2">
      <c r="A17" s="21" t="s">
        <v>17</v>
      </c>
      <c r="B17" s="22">
        <v>80</v>
      </c>
      <c r="C17" s="22">
        <v>0</v>
      </c>
      <c r="D17" s="23">
        <v>0</v>
      </c>
      <c r="E17" s="55">
        <v>0</v>
      </c>
      <c r="F17" s="22">
        <v>0</v>
      </c>
      <c r="G17" s="59">
        <v>0</v>
      </c>
    </row>
    <row r="18" spans="1:7" x14ac:dyDescent="0.2">
      <c r="A18" s="21" t="s">
        <v>18</v>
      </c>
      <c r="B18" s="22">
        <v>0</v>
      </c>
      <c r="C18" s="22">
        <v>0</v>
      </c>
      <c r="D18" s="23">
        <v>0</v>
      </c>
      <c r="E18" s="55">
        <v>20</v>
      </c>
      <c r="F18" s="22">
        <v>0</v>
      </c>
      <c r="G18" s="59">
        <v>40</v>
      </c>
    </row>
    <row r="19" spans="1:7" x14ac:dyDescent="0.2">
      <c r="A19" s="28" t="s">
        <v>19</v>
      </c>
      <c r="B19" s="22">
        <v>1960</v>
      </c>
      <c r="C19" s="22">
        <v>0</v>
      </c>
      <c r="D19" s="23">
        <v>3160</v>
      </c>
      <c r="E19" s="55">
        <v>0</v>
      </c>
      <c r="F19" s="22">
        <v>0</v>
      </c>
      <c r="G19" s="59">
        <v>40</v>
      </c>
    </row>
    <row r="20" spans="1:7" x14ac:dyDescent="0.2">
      <c r="A20" s="31" t="s">
        <v>20</v>
      </c>
      <c r="B20" s="12">
        <f t="shared" ref="B20:G20" si="1">SUM(B17:B19)</f>
        <v>2040</v>
      </c>
      <c r="C20" s="12">
        <f t="shared" si="1"/>
        <v>0</v>
      </c>
      <c r="D20" s="12">
        <f t="shared" si="1"/>
        <v>3160</v>
      </c>
      <c r="E20" s="40">
        <f t="shared" si="1"/>
        <v>20</v>
      </c>
      <c r="F20" s="12">
        <f t="shared" si="1"/>
        <v>0</v>
      </c>
      <c r="G20" s="46">
        <f t="shared" si="1"/>
        <v>80</v>
      </c>
    </row>
    <row r="21" spans="1:7" x14ac:dyDescent="0.2">
      <c r="A21" s="32" t="s">
        <v>21</v>
      </c>
      <c r="B21" s="33">
        <f t="shared" ref="B21:G21" si="2">(B15+B20)</f>
        <v>3240</v>
      </c>
      <c r="C21" s="33">
        <f t="shared" si="2"/>
        <v>240</v>
      </c>
      <c r="D21" s="33">
        <f t="shared" si="2"/>
        <v>3360</v>
      </c>
      <c r="E21" s="56">
        <f t="shared" si="2"/>
        <v>3060</v>
      </c>
      <c r="F21" s="33">
        <f t="shared" si="2"/>
        <v>1360</v>
      </c>
      <c r="G21" s="47">
        <f t="shared" si="2"/>
        <v>15160</v>
      </c>
    </row>
    <row r="22" spans="1:7" x14ac:dyDescent="0.2">
      <c r="A22" s="34" t="s">
        <v>22</v>
      </c>
      <c r="G22" s="49"/>
    </row>
    <row r="24" spans="1:7" x14ac:dyDescent="0.2">
      <c r="A24" s="35" t="s">
        <v>23</v>
      </c>
    </row>
  </sheetData>
  <mergeCells count="2">
    <mergeCell ref="B7:D7"/>
    <mergeCell ref="E7:F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C46" sqref="C46"/>
    </sheetView>
  </sheetViews>
  <sheetFormatPr baseColWidth="10" defaultRowHeight="12" x14ac:dyDescent="0.2"/>
  <cols>
    <col min="1" max="1" width="33.28515625" style="4" customWidth="1"/>
    <col min="2" max="5" width="10.42578125" style="4" customWidth="1"/>
    <col min="6" max="7" width="12" style="4" bestFit="1" customWidth="1"/>
    <col min="8" max="9" width="10.42578125" style="4" customWidth="1"/>
    <col min="10" max="16384" width="11.42578125" style="4"/>
  </cols>
  <sheetData>
    <row r="1" spans="1:7" x14ac:dyDescent="0.2">
      <c r="A1" s="1" t="s">
        <v>38</v>
      </c>
      <c r="B1" s="2"/>
      <c r="C1" s="3"/>
    </row>
    <row r="2" spans="1:7" x14ac:dyDescent="0.2">
      <c r="A2" s="6"/>
      <c r="B2" s="6"/>
    </row>
    <row r="3" spans="1:7" ht="13.5" x14ac:dyDescent="0.2">
      <c r="A3" s="6" t="s">
        <v>0</v>
      </c>
      <c r="B3" s="6"/>
    </row>
    <row r="4" spans="1:7" x14ac:dyDescent="0.2">
      <c r="A4" s="8" t="s">
        <v>39</v>
      </c>
      <c r="B4" s="6"/>
      <c r="C4" s="6"/>
    </row>
    <row r="5" spans="1:7" x14ac:dyDescent="0.2">
      <c r="A5" s="6" t="s">
        <v>40</v>
      </c>
      <c r="B5" s="6"/>
      <c r="C5" s="6"/>
    </row>
    <row r="7" spans="1:7" x14ac:dyDescent="0.2">
      <c r="A7" s="10" t="s">
        <v>1</v>
      </c>
      <c r="B7" s="97" t="s">
        <v>2</v>
      </c>
      <c r="C7" s="98"/>
      <c r="D7" s="99"/>
      <c r="E7" s="97" t="s">
        <v>3</v>
      </c>
      <c r="F7" s="99"/>
      <c r="G7" s="48" t="s">
        <v>36</v>
      </c>
    </row>
    <row r="8" spans="1:7" x14ac:dyDescent="0.2">
      <c r="A8" s="11" t="s">
        <v>4</v>
      </c>
      <c r="B8" s="39" t="s">
        <v>5</v>
      </c>
      <c r="C8" s="39" t="s">
        <v>6</v>
      </c>
      <c r="D8" s="12" t="s">
        <v>35</v>
      </c>
      <c r="E8" s="53" t="s">
        <v>7</v>
      </c>
      <c r="F8" s="39" t="s">
        <v>8</v>
      </c>
      <c r="G8" s="46" t="s">
        <v>37</v>
      </c>
    </row>
    <row r="9" spans="1:7" x14ac:dyDescent="0.2">
      <c r="A9" s="11" t="s">
        <v>9</v>
      </c>
      <c r="B9" s="12" t="s">
        <v>10</v>
      </c>
      <c r="C9" s="12" t="s">
        <v>10</v>
      </c>
      <c r="D9" s="12" t="s">
        <v>10</v>
      </c>
      <c r="E9" s="40" t="s">
        <v>10</v>
      </c>
      <c r="F9" s="12" t="s">
        <v>10</v>
      </c>
      <c r="G9" s="46" t="s">
        <v>10</v>
      </c>
    </row>
    <row r="10" spans="1:7" x14ac:dyDescent="0.2">
      <c r="A10" s="13" t="s">
        <v>11</v>
      </c>
      <c r="B10" s="50">
        <v>21.1</v>
      </c>
      <c r="C10" s="51">
        <v>20.8</v>
      </c>
      <c r="D10" s="51">
        <v>21</v>
      </c>
      <c r="E10" s="54">
        <v>18.100000000000001</v>
      </c>
      <c r="F10" s="51">
        <v>17.7</v>
      </c>
      <c r="G10" s="48">
        <v>18.2</v>
      </c>
    </row>
    <row r="11" spans="1:7" x14ac:dyDescent="0.2">
      <c r="A11" s="17" t="s">
        <v>12</v>
      </c>
      <c r="B11" s="18"/>
      <c r="C11" s="18"/>
      <c r="D11" s="19"/>
      <c r="E11" s="20"/>
      <c r="F11" s="20"/>
      <c r="G11" s="58"/>
    </row>
    <row r="12" spans="1:7" x14ac:dyDescent="0.2">
      <c r="A12" s="21" t="s">
        <v>13</v>
      </c>
      <c r="B12" s="22">
        <v>240</v>
      </c>
      <c r="C12" s="22">
        <v>240</v>
      </c>
      <c r="D12" s="22">
        <v>0</v>
      </c>
      <c r="E12" s="22">
        <v>120</v>
      </c>
      <c r="F12" s="22">
        <v>0</v>
      </c>
      <c r="G12" s="23">
        <v>280</v>
      </c>
    </row>
    <row r="13" spans="1:7" x14ac:dyDescent="0.2">
      <c r="A13" s="21" t="s">
        <v>14</v>
      </c>
      <c r="B13" s="22">
        <v>0</v>
      </c>
      <c r="C13" s="22">
        <v>280</v>
      </c>
      <c r="D13" s="22">
        <v>0</v>
      </c>
      <c r="E13" s="22">
        <v>320</v>
      </c>
      <c r="F13" s="22">
        <v>560</v>
      </c>
      <c r="G13" s="23">
        <v>240</v>
      </c>
    </row>
    <row r="14" spans="1:7" x14ac:dyDescent="0.2">
      <c r="A14" s="21" t="s">
        <v>31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3">
        <v>200</v>
      </c>
    </row>
    <row r="15" spans="1:7" x14ac:dyDescent="0.2">
      <c r="A15" s="25" t="s">
        <v>15</v>
      </c>
      <c r="B15" s="39">
        <f>SUM(B12:B14)</f>
        <v>240</v>
      </c>
      <c r="C15" s="39">
        <f t="shared" ref="C15:G15" si="0">SUM(C12:C14)</f>
        <v>520</v>
      </c>
      <c r="D15" s="12">
        <f t="shared" si="0"/>
        <v>0</v>
      </c>
      <c r="E15" s="53">
        <f t="shared" si="0"/>
        <v>440</v>
      </c>
      <c r="F15" s="39">
        <f t="shared" si="0"/>
        <v>560</v>
      </c>
      <c r="G15" s="46">
        <f t="shared" si="0"/>
        <v>720</v>
      </c>
    </row>
    <row r="16" spans="1:7" x14ac:dyDescent="0.2">
      <c r="A16" s="27" t="s">
        <v>16</v>
      </c>
      <c r="B16" s="22"/>
      <c r="C16" s="22"/>
      <c r="D16" s="23"/>
      <c r="E16" s="24"/>
      <c r="F16" s="24"/>
      <c r="G16" s="60"/>
    </row>
    <row r="17" spans="1:7" x14ac:dyDescent="0.2">
      <c r="A17" s="21" t="s">
        <v>18</v>
      </c>
      <c r="B17" s="22">
        <v>0</v>
      </c>
      <c r="C17" s="22">
        <v>20</v>
      </c>
      <c r="D17" s="22">
        <v>0</v>
      </c>
      <c r="E17" s="22">
        <v>0</v>
      </c>
      <c r="F17" s="22">
        <v>0</v>
      </c>
      <c r="G17" s="23">
        <v>0</v>
      </c>
    </row>
    <row r="18" spans="1:7" x14ac:dyDescent="0.2">
      <c r="A18" s="28" t="s">
        <v>19</v>
      </c>
      <c r="B18" s="22">
        <v>40</v>
      </c>
      <c r="C18" s="22">
        <v>0</v>
      </c>
      <c r="D18" s="22">
        <v>20</v>
      </c>
      <c r="E18" s="22">
        <v>40</v>
      </c>
      <c r="F18" s="22">
        <v>0</v>
      </c>
      <c r="G18" s="23">
        <v>0</v>
      </c>
    </row>
    <row r="19" spans="1:7" x14ac:dyDescent="0.2">
      <c r="A19" s="31" t="s">
        <v>20</v>
      </c>
      <c r="B19" s="12">
        <f t="shared" ref="B19:G19" si="1">SUM(B17:B18)</f>
        <v>40</v>
      </c>
      <c r="C19" s="12">
        <f t="shared" si="1"/>
        <v>20</v>
      </c>
      <c r="D19" s="12">
        <f t="shared" si="1"/>
        <v>20</v>
      </c>
      <c r="E19" s="40">
        <f t="shared" si="1"/>
        <v>40</v>
      </c>
      <c r="F19" s="12">
        <f t="shared" si="1"/>
        <v>0</v>
      </c>
      <c r="G19" s="46">
        <f t="shared" si="1"/>
        <v>0</v>
      </c>
    </row>
    <row r="20" spans="1:7" x14ac:dyDescent="0.2">
      <c r="A20" s="32" t="s">
        <v>21</v>
      </c>
      <c r="B20" s="33">
        <f t="shared" ref="B20:G20" si="2">(B15+B19)</f>
        <v>280</v>
      </c>
      <c r="C20" s="33">
        <f t="shared" si="2"/>
        <v>540</v>
      </c>
      <c r="D20" s="33">
        <f t="shared" si="2"/>
        <v>20</v>
      </c>
      <c r="E20" s="56">
        <f t="shared" si="2"/>
        <v>480</v>
      </c>
      <c r="F20" s="33">
        <f t="shared" si="2"/>
        <v>560</v>
      </c>
      <c r="G20" s="47">
        <f t="shared" si="2"/>
        <v>720</v>
      </c>
    </row>
    <row r="21" spans="1:7" x14ac:dyDescent="0.2">
      <c r="A21" s="34" t="s">
        <v>22</v>
      </c>
      <c r="G21" s="49"/>
    </row>
    <row r="23" spans="1:7" x14ac:dyDescent="0.2">
      <c r="A23" s="35" t="s">
        <v>23</v>
      </c>
    </row>
  </sheetData>
  <mergeCells count="2">
    <mergeCell ref="B7:D7"/>
    <mergeCell ref="E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12" sqref="A12"/>
    </sheetView>
  </sheetViews>
  <sheetFormatPr baseColWidth="10" defaultRowHeight="12" x14ac:dyDescent="0.2"/>
  <cols>
    <col min="1" max="1" width="33.28515625" style="4" customWidth="1"/>
    <col min="2" max="5" width="10.42578125" style="4" customWidth="1"/>
    <col min="6" max="7" width="12" style="4" bestFit="1" customWidth="1"/>
    <col min="8" max="9" width="10.42578125" style="4" customWidth="1"/>
    <col min="10" max="16384" width="11.42578125" style="4"/>
  </cols>
  <sheetData>
    <row r="1" spans="1:7" x14ac:dyDescent="0.2">
      <c r="A1" s="1" t="s">
        <v>41</v>
      </c>
      <c r="B1" s="2"/>
      <c r="C1" s="3"/>
    </row>
    <row r="2" spans="1:7" x14ac:dyDescent="0.2">
      <c r="A2" s="6"/>
      <c r="B2" s="6"/>
    </row>
    <row r="3" spans="1:7" ht="13.5" x14ac:dyDescent="0.2">
      <c r="A3" s="6" t="s">
        <v>0</v>
      </c>
      <c r="B3" s="6"/>
    </row>
    <row r="4" spans="1:7" x14ac:dyDescent="0.2">
      <c r="A4" s="8" t="s">
        <v>42</v>
      </c>
      <c r="B4" s="6"/>
      <c r="C4" s="6"/>
    </row>
    <row r="5" spans="1:7" x14ac:dyDescent="0.2">
      <c r="A5" s="6" t="s">
        <v>43</v>
      </c>
      <c r="B5" s="6"/>
      <c r="C5" s="6"/>
    </row>
    <row r="7" spans="1:7" x14ac:dyDescent="0.2">
      <c r="A7" s="10" t="s">
        <v>1</v>
      </c>
      <c r="B7" s="97" t="s">
        <v>2</v>
      </c>
      <c r="C7" s="98"/>
      <c r="D7" s="99"/>
      <c r="E7" s="97" t="s">
        <v>3</v>
      </c>
      <c r="F7" s="99"/>
      <c r="G7" s="48" t="s">
        <v>36</v>
      </c>
    </row>
    <row r="8" spans="1:7" x14ac:dyDescent="0.2">
      <c r="A8" s="11" t="s">
        <v>4</v>
      </c>
      <c r="B8" s="39" t="s">
        <v>5</v>
      </c>
      <c r="C8" s="39" t="s">
        <v>6</v>
      </c>
      <c r="D8" s="12" t="s">
        <v>35</v>
      </c>
      <c r="E8" s="53" t="s">
        <v>7</v>
      </c>
      <c r="F8" s="39" t="s">
        <v>8</v>
      </c>
      <c r="G8" s="46" t="s">
        <v>37</v>
      </c>
    </row>
    <row r="9" spans="1:7" x14ac:dyDescent="0.2">
      <c r="A9" s="11" t="s">
        <v>9</v>
      </c>
      <c r="B9" s="12" t="s">
        <v>10</v>
      </c>
      <c r="C9" s="12" t="s">
        <v>10</v>
      </c>
      <c r="D9" s="12" t="s">
        <v>10</v>
      </c>
      <c r="E9" s="40" t="s">
        <v>10</v>
      </c>
      <c r="F9" s="12" t="s">
        <v>10</v>
      </c>
      <c r="G9" s="46" t="s">
        <v>10</v>
      </c>
    </row>
    <row r="10" spans="1:7" x14ac:dyDescent="0.2">
      <c r="A10" s="13" t="s">
        <v>11</v>
      </c>
      <c r="B10" s="50">
        <v>19.100000000000001</v>
      </c>
      <c r="C10" s="51">
        <v>18.899999999999999</v>
      </c>
      <c r="D10" s="51">
        <v>19.600000000000001</v>
      </c>
      <c r="E10" s="54">
        <v>17.5</v>
      </c>
      <c r="F10" s="51">
        <v>16.899999999999999</v>
      </c>
      <c r="G10" s="48">
        <v>17.2</v>
      </c>
    </row>
    <row r="11" spans="1:7" x14ac:dyDescent="0.2">
      <c r="A11" s="17" t="s">
        <v>12</v>
      </c>
      <c r="B11" s="18"/>
      <c r="C11" s="18"/>
      <c r="D11" s="19"/>
      <c r="E11" s="20"/>
      <c r="F11" s="20"/>
      <c r="G11" s="58"/>
    </row>
    <row r="12" spans="1:7" x14ac:dyDescent="0.2">
      <c r="A12" s="21" t="s">
        <v>13</v>
      </c>
      <c r="B12" s="22">
        <v>0</v>
      </c>
      <c r="C12" s="22">
        <v>0</v>
      </c>
      <c r="D12" s="22">
        <v>0</v>
      </c>
      <c r="E12" s="22">
        <v>1440</v>
      </c>
      <c r="F12" s="22">
        <v>80</v>
      </c>
      <c r="G12" s="23">
        <v>360</v>
      </c>
    </row>
    <row r="13" spans="1:7" x14ac:dyDescent="0.2">
      <c r="A13" s="21" t="s">
        <v>14</v>
      </c>
      <c r="B13" s="22">
        <v>180</v>
      </c>
      <c r="C13" s="22">
        <v>0</v>
      </c>
      <c r="D13" s="22">
        <v>240</v>
      </c>
      <c r="E13" s="22">
        <v>0</v>
      </c>
      <c r="F13" s="22">
        <v>80</v>
      </c>
      <c r="G13" s="23">
        <v>0</v>
      </c>
    </row>
    <row r="14" spans="1:7" x14ac:dyDescent="0.2">
      <c r="A14" s="25" t="s">
        <v>15</v>
      </c>
      <c r="B14" s="39">
        <f t="shared" ref="B14:G14" si="0">SUM(B12:B13)</f>
        <v>180</v>
      </c>
      <c r="C14" s="39">
        <f t="shared" si="0"/>
        <v>0</v>
      </c>
      <c r="D14" s="12">
        <f t="shared" si="0"/>
        <v>240</v>
      </c>
      <c r="E14" s="53">
        <f t="shared" si="0"/>
        <v>1440</v>
      </c>
      <c r="F14" s="39">
        <f t="shared" si="0"/>
        <v>160</v>
      </c>
      <c r="G14" s="46">
        <f t="shared" si="0"/>
        <v>360</v>
      </c>
    </row>
    <row r="15" spans="1:7" x14ac:dyDescent="0.2">
      <c r="A15" s="27" t="s">
        <v>16</v>
      </c>
      <c r="B15" s="22"/>
      <c r="C15" s="22"/>
      <c r="D15" s="23"/>
      <c r="E15" s="24"/>
      <c r="F15" s="24"/>
      <c r="G15" s="60"/>
    </row>
    <row r="16" spans="1:7" x14ac:dyDescent="0.2">
      <c r="A16" s="21" t="s">
        <v>17</v>
      </c>
      <c r="B16" s="22">
        <v>0</v>
      </c>
      <c r="C16" s="22">
        <v>0</v>
      </c>
      <c r="D16" s="22">
        <v>40</v>
      </c>
      <c r="E16" s="22">
        <v>0</v>
      </c>
      <c r="F16" s="22">
        <v>0</v>
      </c>
      <c r="G16" s="23">
        <v>0</v>
      </c>
    </row>
    <row r="17" spans="1:7" x14ac:dyDescent="0.2">
      <c r="A17" s="28" t="s">
        <v>19</v>
      </c>
      <c r="B17" s="22">
        <v>1440</v>
      </c>
      <c r="C17" s="22">
        <v>280</v>
      </c>
      <c r="D17" s="22">
        <v>8320</v>
      </c>
      <c r="E17" s="22">
        <v>160</v>
      </c>
      <c r="F17" s="22">
        <v>120</v>
      </c>
      <c r="G17" s="23">
        <v>80</v>
      </c>
    </row>
    <row r="18" spans="1:7" x14ac:dyDescent="0.2">
      <c r="A18" s="31" t="s">
        <v>20</v>
      </c>
      <c r="B18" s="12">
        <f t="shared" ref="B18:G18" si="1">SUM(B16:B17)</f>
        <v>1440</v>
      </c>
      <c r="C18" s="12">
        <f t="shared" si="1"/>
        <v>280</v>
      </c>
      <c r="D18" s="12">
        <f t="shared" si="1"/>
        <v>8360</v>
      </c>
      <c r="E18" s="40">
        <f t="shared" si="1"/>
        <v>160</v>
      </c>
      <c r="F18" s="12">
        <f t="shared" si="1"/>
        <v>120</v>
      </c>
      <c r="G18" s="46">
        <f t="shared" si="1"/>
        <v>80</v>
      </c>
    </row>
    <row r="19" spans="1:7" x14ac:dyDescent="0.2">
      <c r="A19" s="32" t="s">
        <v>21</v>
      </c>
      <c r="B19" s="33">
        <f t="shared" ref="B19:G19" si="2">(B14+B18)</f>
        <v>1620</v>
      </c>
      <c r="C19" s="33">
        <f t="shared" si="2"/>
        <v>280</v>
      </c>
      <c r="D19" s="33">
        <f t="shared" si="2"/>
        <v>8600</v>
      </c>
      <c r="E19" s="56">
        <f t="shared" si="2"/>
        <v>1600</v>
      </c>
      <c r="F19" s="33">
        <f t="shared" si="2"/>
        <v>280</v>
      </c>
      <c r="G19" s="47">
        <f t="shared" si="2"/>
        <v>440</v>
      </c>
    </row>
    <row r="20" spans="1:7" x14ac:dyDescent="0.2">
      <c r="A20" s="34" t="s">
        <v>22</v>
      </c>
      <c r="G20" s="49"/>
    </row>
    <row r="22" spans="1:7" x14ac:dyDescent="0.2">
      <c r="A22" s="35" t="s">
        <v>23</v>
      </c>
    </row>
  </sheetData>
  <mergeCells count="2">
    <mergeCell ref="B7:D7"/>
    <mergeCell ref="E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13" sqref="A13"/>
    </sheetView>
  </sheetViews>
  <sheetFormatPr baseColWidth="10" defaultRowHeight="12" x14ac:dyDescent="0.2"/>
  <cols>
    <col min="1" max="1" width="33.28515625" style="4" customWidth="1"/>
    <col min="2" max="5" width="10.42578125" style="4" customWidth="1"/>
    <col min="6" max="7" width="12" style="4" bestFit="1" customWidth="1"/>
    <col min="8" max="9" width="10.42578125" style="4" customWidth="1"/>
    <col min="10" max="16384" width="11.42578125" style="4"/>
  </cols>
  <sheetData>
    <row r="1" spans="1:7" x14ac:dyDescent="0.2">
      <c r="A1" s="1" t="s">
        <v>44</v>
      </c>
      <c r="B1" s="2"/>
      <c r="C1" s="3"/>
    </row>
    <row r="2" spans="1:7" x14ac:dyDescent="0.2">
      <c r="A2" s="6"/>
      <c r="B2" s="6"/>
    </row>
    <row r="3" spans="1:7" ht="13.5" x14ac:dyDescent="0.2">
      <c r="A3" s="6" t="s">
        <v>0</v>
      </c>
      <c r="B3" s="6"/>
    </row>
    <row r="4" spans="1:7" x14ac:dyDescent="0.2">
      <c r="A4" s="8" t="s">
        <v>46</v>
      </c>
      <c r="B4" s="6"/>
      <c r="C4" s="6"/>
    </row>
    <row r="5" spans="1:7" x14ac:dyDescent="0.2">
      <c r="A5" s="6" t="s">
        <v>45</v>
      </c>
      <c r="B5" s="6"/>
      <c r="C5" s="6"/>
    </row>
    <row r="7" spans="1:7" x14ac:dyDescent="0.2">
      <c r="A7" s="10" t="s">
        <v>1</v>
      </c>
      <c r="B7" s="97" t="s">
        <v>2</v>
      </c>
      <c r="C7" s="98"/>
      <c r="D7" s="99"/>
      <c r="E7" s="97" t="s">
        <v>3</v>
      </c>
      <c r="F7" s="99"/>
      <c r="G7" s="48" t="s">
        <v>36</v>
      </c>
    </row>
    <row r="8" spans="1:7" x14ac:dyDescent="0.2">
      <c r="A8" s="11" t="s">
        <v>4</v>
      </c>
      <c r="B8" s="39" t="s">
        <v>5</v>
      </c>
      <c r="C8" s="39" t="s">
        <v>6</v>
      </c>
      <c r="D8" s="12" t="s">
        <v>35</v>
      </c>
      <c r="E8" s="53" t="s">
        <v>7</v>
      </c>
      <c r="F8" s="39" t="s">
        <v>8</v>
      </c>
      <c r="G8" s="46" t="s">
        <v>37</v>
      </c>
    </row>
    <row r="9" spans="1:7" x14ac:dyDescent="0.2">
      <c r="A9" s="11" t="s">
        <v>9</v>
      </c>
      <c r="B9" s="12" t="s">
        <v>10</v>
      </c>
      <c r="C9" s="12" t="s">
        <v>10</v>
      </c>
      <c r="D9" s="12" t="s">
        <v>10</v>
      </c>
      <c r="E9" s="40" t="s">
        <v>10</v>
      </c>
      <c r="F9" s="12" t="s">
        <v>10</v>
      </c>
      <c r="G9" s="46" t="s">
        <v>10</v>
      </c>
    </row>
    <row r="10" spans="1:7" x14ac:dyDescent="0.2">
      <c r="A10" s="13" t="s">
        <v>11</v>
      </c>
      <c r="B10" s="50">
        <v>19.8</v>
      </c>
      <c r="C10" s="51">
        <v>19.3</v>
      </c>
      <c r="D10" s="51">
        <v>19.5</v>
      </c>
      <c r="E10" s="54">
        <v>17.100000000000001</v>
      </c>
      <c r="F10" s="51">
        <v>17.2</v>
      </c>
      <c r="G10" s="48">
        <v>17.399999999999999</v>
      </c>
    </row>
    <row r="11" spans="1:7" x14ac:dyDescent="0.2">
      <c r="A11" s="17" t="s">
        <v>12</v>
      </c>
      <c r="B11" s="18"/>
      <c r="C11" s="18"/>
      <c r="D11" s="19"/>
      <c r="E11" s="20"/>
      <c r="F11" s="20"/>
      <c r="G11" s="58"/>
    </row>
    <row r="12" spans="1:7" x14ac:dyDescent="0.2">
      <c r="A12" s="21" t="s">
        <v>14</v>
      </c>
      <c r="B12" s="22">
        <v>0</v>
      </c>
      <c r="C12" s="22">
        <v>0</v>
      </c>
      <c r="D12" s="22">
        <v>0</v>
      </c>
      <c r="E12" s="22">
        <v>120</v>
      </c>
      <c r="F12" s="22">
        <v>1920</v>
      </c>
      <c r="G12" s="22">
        <v>7560</v>
      </c>
    </row>
    <row r="13" spans="1:7" x14ac:dyDescent="0.2">
      <c r="A13" s="21" t="s">
        <v>31</v>
      </c>
      <c r="B13" s="22">
        <v>0</v>
      </c>
      <c r="C13" s="22">
        <v>0</v>
      </c>
      <c r="D13" s="22">
        <v>120</v>
      </c>
      <c r="E13" s="22">
        <v>600</v>
      </c>
      <c r="F13" s="22">
        <v>1360</v>
      </c>
      <c r="G13" s="22">
        <v>1600</v>
      </c>
    </row>
    <row r="14" spans="1:7" x14ac:dyDescent="0.2">
      <c r="A14" s="25" t="s">
        <v>15</v>
      </c>
      <c r="B14" s="39">
        <f t="shared" ref="B14:G14" si="0">SUM(B12:B13)</f>
        <v>0</v>
      </c>
      <c r="C14" s="39">
        <f t="shared" si="0"/>
        <v>0</v>
      </c>
      <c r="D14" s="12">
        <f t="shared" si="0"/>
        <v>120</v>
      </c>
      <c r="E14" s="53">
        <f t="shared" si="0"/>
        <v>720</v>
      </c>
      <c r="F14" s="39">
        <f t="shared" si="0"/>
        <v>3280</v>
      </c>
      <c r="G14" s="46">
        <f t="shared" si="0"/>
        <v>9160</v>
      </c>
    </row>
    <row r="15" spans="1:7" x14ac:dyDescent="0.2">
      <c r="A15" s="27" t="s">
        <v>16</v>
      </c>
      <c r="B15" s="22"/>
      <c r="C15" s="22"/>
      <c r="D15" s="23"/>
      <c r="E15" s="24"/>
      <c r="F15" s="24"/>
      <c r="G15" s="60"/>
    </row>
    <row r="16" spans="1:7" x14ac:dyDescent="0.2">
      <c r="A16" s="28" t="s">
        <v>19</v>
      </c>
      <c r="B16" s="22">
        <v>1360</v>
      </c>
      <c r="C16" s="22">
        <v>2560</v>
      </c>
      <c r="D16" s="22">
        <v>0</v>
      </c>
      <c r="E16" s="22">
        <v>0</v>
      </c>
      <c r="F16" s="22">
        <v>40</v>
      </c>
      <c r="G16" s="22">
        <v>0</v>
      </c>
    </row>
    <row r="17" spans="1:7" x14ac:dyDescent="0.2">
      <c r="A17" s="31" t="s">
        <v>20</v>
      </c>
      <c r="B17" s="12">
        <f t="shared" ref="B17:G17" si="1">SUM(B16:B16)</f>
        <v>1360</v>
      </c>
      <c r="C17" s="12">
        <f t="shared" si="1"/>
        <v>2560</v>
      </c>
      <c r="D17" s="12">
        <f t="shared" si="1"/>
        <v>0</v>
      </c>
      <c r="E17" s="40">
        <f t="shared" si="1"/>
        <v>0</v>
      </c>
      <c r="F17" s="12">
        <f t="shared" si="1"/>
        <v>40</v>
      </c>
      <c r="G17" s="46">
        <f t="shared" si="1"/>
        <v>0</v>
      </c>
    </row>
    <row r="18" spans="1:7" x14ac:dyDescent="0.2">
      <c r="A18" s="32" t="s">
        <v>21</v>
      </c>
      <c r="B18" s="33">
        <f t="shared" ref="B18:G18" si="2">(B14+B17)</f>
        <v>1360</v>
      </c>
      <c r="C18" s="33">
        <f t="shared" si="2"/>
        <v>2560</v>
      </c>
      <c r="D18" s="33">
        <f t="shared" si="2"/>
        <v>120</v>
      </c>
      <c r="E18" s="56">
        <f t="shared" si="2"/>
        <v>720</v>
      </c>
      <c r="F18" s="33">
        <f t="shared" si="2"/>
        <v>3320</v>
      </c>
      <c r="G18" s="47">
        <f t="shared" si="2"/>
        <v>9160</v>
      </c>
    </row>
    <row r="19" spans="1:7" x14ac:dyDescent="0.2">
      <c r="A19" s="34" t="s">
        <v>22</v>
      </c>
      <c r="G19" s="49"/>
    </row>
    <row r="21" spans="1:7" x14ac:dyDescent="0.2">
      <c r="A21" s="35" t="s">
        <v>23</v>
      </c>
    </row>
  </sheetData>
  <mergeCells count="2">
    <mergeCell ref="B7:D7"/>
    <mergeCell ref="E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F23" sqref="F23"/>
    </sheetView>
  </sheetViews>
  <sheetFormatPr baseColWidth="10" defaultRowHeight="12" x14ac:dyDescent="0.2"/>
  <cols>
    <col min="1" max="1" width="33.28515625" style="4" customWidth="1"/>
    <col min="2" max="5" width="10.42578125" style="4" customWidth="1"/>
    <col min="6" max="7" width="12" style="4" bestFit="1" customWidth="1"/>
    <col min="8" max="9" width="10.42578125" style="4" customWidth="1"/>
    <col min="10" max="16384" width="11.42578125" style="4"/>
  </cols>
  <sheetData>
    <row r="1" spans="1:7" x14ac:dyDescent="0.2">
      <c r="A1" s="1" t="s">
        <v>47</v>
      </c>
      <c r="B1" s="2"/>
      <c r="C1" s="3"/>
    </row>
    <row r="2" spans="1:7" x14ac:dyDescent="0.2">
      <c r="A2" s="6"/>
      <c r="B2" s="6"/>
    </row>
    <row r="3" spans="1:7" ht="13.5" x14ac:dyDescent="0.2">
      <c r="A3" s="6" t="s">
        <v>0</v>
      </c>
      <c r="B3" s="6"/>
    </row>
    <row r="4" spans="1:7" x14ac:dyDescent="0.2">
      <c r="A4" s="8" t="s">
        <v>48</v>
      </c>
      <c r="B4" s="6"/>
      <c r="C4" s="6"/>
    </row>
    <row r="5" spans="1:7" x14ac:dyDescent="0.2">
      <c r="A5" s="6" t="s">
        <v>49</v>
      </c>
      <c r="B5" s="6"/>
      <c r="C5" s="6"/>
    </row>
    <row r="7" spans="1:7" x14ac:dyDescent="0.2">
      <c r="A7" s="10" t="s">
        <v>1</v>
      </c>
      <c r="B7" s="97" t="s">
        <v>2</v>
      </c>
      <c r="C7" s="98"/>
      <c r="D7" s="99"/>
      <c r="E7" s="97" t="s">
        <v>3</v>
      </c>
      <c r="F7" s="99"/>
      <c r="G7" s="48" t="s">
        <v>36</v>
      </c>
    </row>
    <row r="8" spans="1:7" x14ac:dyDescent="0.2">
      <c r="A8" s="11" t="s">
        <v>4</v>
      </c>
      <c r="B8" s="39" t="s">
        <v>5</v>
      </c>
      <c r="C8" s="39" t="s">
        <v>6</v>
      </c>
      <c r="D8" s="12" t="s">
        <v>35</v>
      </c>
      <c r="E8" s="53" t="s">
        <v>7</v>
      </c>
      <c r="F8" s="39" t="s">
        <v>8</v>
      </c>
      <c r="G8" s="46" t="s">
        <v>37</v>
      </c>
    </row>
    <row r="9" spans="1:7" x14ac:dyDescent="0.2">
      <c r="A9" s="11" t="s">
        <v>9</v>
      </c>
      <c r="B9" s="12" t="s">
        <v>10</v>
      </c>
      <c r="C9" s="12" t="s">
        <v>10</v>
      </c>
      <c r="D9" s="12" t="s">
        <v>10</v>
      </c>
      <c r="E9" s="40" t="s">
        <v>10</v>
      </c>
      <c r="F9" s="12" t="s">
        <v>10</v>
      </c>
      <c r="G9" s="46" t="s">
        <v>10</v>
      </c>
    </row>
    <row r="10" spans="1:7" x14ac:dyDescent="0.2">
      <c r="A10" s="13" t="s">
        <v>11</v>
      </c>
      <c r="B10" s="50">
        <v>19.600000000000001</v>
      </c>
      <c r="C10" s="51">
        <v>18.2</v>
      </c>
      <c r="D10" s="51">
        <v>19.2</v>
      </c>
      <c r="E10" s="54">
        <v>16.399999999999999</v>
      </c>
      <c r="F10" s="51">
        <v>16.2</v>
      </c>
      <c r="G10" s="48">
        <v>16.7</v>
      </c>
    </row>
    <row r="11" spans="1:7" x14ac:dyDescent="0.2">
      <c r="A11" s="17" t="s">
        <v>12</v>
      </c>
      <c r="B11" s="18"/>
      <c r="C11" s="18"/>
      <c r="D11" s="19"/>
      <c r="E11" s="20"/>
      <c r="F11" s="20"/>
      <c r="G11" s="58"/>
    </row>
    <row r="12" spans="1:7" x14ac:dyDescent="0.2">
      <c r="A12" s="21" t="s">
        <v>14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3">
        <v>320</v>
      </c>
    </row>
    <row r="13" spans="1:7" x14ac:dyDescent="0.2">
      <c r="A13" s="25" t="s">
        <v>15</v>
      </c>
      <c r="B13" s="39">
        <f t="shared" ref="B13:G13" si="0">SUM(B12:B12)</f>
        <v>0</v>
      </c>
      <c r="C13" s="39">
        <f t="shared" si="0"/>
        <v>0</v>
      </c>
      <c r="D13" s="12">
        <f t="shared" si="0"/>
        <v>0</v>
      </c>
      <c r="E13" s="53">
        <f t="shared" si="0"/>
        <v>0</v>
      </c>
      <c r="F13" s="39">
        <f t="shared" si="0"/>
        <v>0</v>
      </c>
      <c r="G13" s="46">
        <f t="shared" si="0"/>
        <v>320</v>
      </c>
    </row>
    <row r="14" spans="1:7" x14ac:dyDescent="0.2">
      <c r="A14" s="27" t="s">
        <v>16</v>
      </c>
      <c r="B14" s="22"/>
      <c r="C14" s="22"/>
      <c r="D14" s="23"/>
      <c r="E14" s="24"/>
      <c r="F14" s="24"/>
      <c r="G14" s="60"/>
    </row>
    <row r="15" spans="1:7" x14ac:dyDescent="0.2">
      <c r="A15" s="28" t="s">
        <v>19</v>
      </c>
      <c r="B15" s="22">
        <v>927000</v>
      </c>
      <c r="C15" s="22">
        <v>960</v>
      </c>
      <c r="D15" s="22">
        <v>531000</v>
      </c>
      <c r="E15" s="22">
        <v>0</v>
      </c>
      <c r="F15" s="22">
        <v>0</v>
      </c>
      <c r="G15" s="23">
        <v>0</v>
      </c>
    </row>
    <row r="16" spans="1:7" x14ac:dyDescent="0.2">
      <c r="A16" s="31" t="s">
        <v>20</v>
      </c>
      <c r="B16" s="12">
        <f t="shared" ref="B16:G16" si="1">SUM(B15:B15)</f>
        <v>927000</v>
      </c>
      <c r="C16" s="12">
        <f t="shared" si="1"/>
        <v>960</v>
      </c>
      <c r="D16" s="12">
        <f t="shared" si="1"/>
        <v>531000</v>
      </c>
      <c r="E16" s="40">
        <f t="shared" si="1"/>
        <v>0</v>
      </c>
      <c r="F16" s="12">
        <f t="shared" si="1"/>
        <v>0</v>
      </c>
      <c r="G16" s="46">
        <f t="shared" si="1"/>
        <v>0</v>
      </c>
    </row>
    <row r="17" spans="1:7" x14ac:dyDescent="0.2">
      <c r="A17" s="32" t="s">
        <v>21</v>
      </c>
      <c r="B17" s="33">
        <f t="shared" ref="B17:G17" si="2">(B13+B16)</f>
        <v>927000</v>
      </c>
      <c r="C17" s="33">
        <f t="shared" si="2"/>
        <v>960</v>
      </c>
      <c r="D17" s="33">
        <f t="shared" si="2"/>
        <v>531000</v>
      </c>
      <c r="E17" s="56">
        <f t="shared" si="2"/>
        <v>0</v>
      </c>
      <c r="F17" s="33">
        <f t="shared" si="2"/>
        <v>0</v>
      </c>
      <c r="G17" s="47">
        <f t="shared" si="2"/>
        <v>320</v>
      </c>
    </row>
    <row r="18" spans="1:7" x14ac:dyDescent="0.2">
      <c r="A18" s="34" t="s">
        <v>22</v>
      </c>
      <c r="G18" s="49"/>
    </row>
    <row r="20" spans="1:7" x14ac:dyDescent="0.2">
      <c r="A20" s="35" t="s">
        <v>23</v>
      </c>
    </row>
  </sheetData>
  <mergeCells count="2">
    <mergeCell ref="B7:D7"/>
    <mergeCell ref="E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33" sqref="A33"/>
    </sheetView>
  </sheetViews>
  <sheetFormatPr baseColWidth="10" defaultRowHeight="12" x14ac:dyDescent="0.2"/>
  <cols>
    <col min="1" max="1" width="33.28515625" style="4" customWidth="1"/>
    <col min="2" max="5" width="10.42578125" style="4" customWidth="1"/>
    <col min="6" max="7" width="12" style="4" bestFit="1" customWidth="1"/>
    <col min="8" max="9" width="10.42578125" style="4" customWidth="1"/>
    <col min="10" max="16384" width="11.42578125" style="4"/>
  </cols>
  <sheetData>
    <row r="1" spans="1:7" x14ac:dyDescent="0.2">
      <c r="A1" s="1" t="s">
        <v>50</v>
      </c>
      <c r="B1" s="2"/>
      <c r="C1" s="3"/>
    </row>
    <row r="2" spans="1:7" x14ac:dyDescent="0.2">
      <c r="A2" s="6"/>
      <c r="B2" s="6"/>
    </row>
    <row r="3" spans="1:7" ht="13.5" x14ac:dyDescent="0.2">
      <c r="A3" s="6" t="s">
        <v>0</v>
      </c>
      <c r="B3" s="6"/>
    </row>
    <row r="4" spans="1:7" x14ac:dyDescent="0.2">
      <c r="A4" s="8" t="s">
        <v>52</v>
      </c>
      <c r="B4" s="6"/>
      <c r="C4" s="6"/>
    </row>
    <row r="5" spans="1:7" x14ac:dyDescent="0.2">
      <c r="A5" s="6" t="s">
        <v>51</v>
      </c>
      <c r="B5" s="6"/>
      <c r="C5" s="6"/>
    </row>
    <row r="7" spans="1:7" x14ac:dyDescent="0.2">
      <c r="A7" s="10" t="s">
        <v>1</v>
      </c>
      <c r="B7" s="97" t="s">
        <v>2</v>
      </c>
      <c r="C7" s="98"/>
      <c r="D7" s="99"/>
      <c r="E7" s="97" t="s">
        <v>3</v>
      </c>
      <c r="F7" s="99"/>
      <c r="G7" s="48" t="s">
        <v>36</v>
      </c>
    </row>
    <row r="8" spans="1:7" x14ac:dyDescent="0.2">
      <c r="A8" s="11" t="s">
        <v>4</v>
      </c>
      <c r="B8" s="39" t="s">
        <v>5</v>
      </c>
      <c r="C8" s="39" t="s">
        <v>6</v>
      </c>
      <c r="D8" s="12" t="s">
        <v>35</v>
      </c>
      <c r="E8" s="53" t="s">
        <v>7</v>
      </c>
      <c r="F8" s="39" t="s">
        <v>8</v>
      </c>
      <c r="G8" s="46" t="s">
        <v>37</v>
      </c>
    </row>
    <row r="9" spans="1:7" x14ac:dyDescent="0.2">
      <c r="A9" s="11" t="s">
        <v>9</v>
      </c>
      <c r="B9" s="12" t="s">
        <v>10</v>
      </c>
      <c r="C9" s="12" t="s">
        <v>10</v>
      </c>
      <c r="D9" s="12" t="s">
        <v>10</v>
      </c>
      <c r="E9" s="40" t="s">
        <v>10</v>
      </c>
      <c r="F9" s="12" t="s">
        <v>10</v>
      </c>
      <c r="G9" s="46" t="s">
        <v>10</v>
      </c>
    </row>
    <row r="10" spans="1:7" x14ac:dyDescent="0.2">
      <c r="A10" s="13" t="s">
        <v>11</v>
      </c>
      <c r="B10" s="50">
        <v>20</v>
      </c>
      <c r="C10" s="51">
        <v>18.2</v>
      </c>
      <c r="D10" s="51">
        <v>20</v>
      </c>
      <c r="E10" s="54">
        <v>16.7</v>
      </c>
      <c r="F10" s="51">
        <v>16.600000000000001</v>
      </c>
      <c r="G10" s="48">
        <v>16.899999999999999</v>
      </c>
    </row>
    <row r="11" spans="1:7" x14ac:dyDescent="0.2">
      <c r="A11" s="17" t="s">
        <v>12</v>
      </c>
      <c r="B11" s="18"/>
      <c r="C11" s="18"/>
      <c r="D11" s="19"/>
      <c r="E11" s="20"/>
      <c r="F11" s="20"/>
      <c r="G11" s="58"/>
    </row>
    <row r="12" spans="1:7" x14ac:dyDescent="0.2">
      <c r="A12" s="21" t="s">
        <v>13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">
      <c r="A13" s="25" t="s">
        <v>15</v>
      </c>
      <c r="B13" s="39">
        <f t="shared" ref="B13:G13" si="0">SUM(B12:B12)</f>
        <v>0</v>
      </c>
      <c r="C13" s="39">
        <f t="shared" si="0"/>
        <v>0</v>
      </c>
      <c r="D13" s="12">
        <f t="shared" si="0"/>
        <v>0</v>
      </c>
      <c r="E13" s="53">
        <f t="shared" si="0"/>
        <v>0</v>
      </c>
      <c r="F13" s="39">
        <f t="shared" si="0"/>
        <v>0</v>
      </c>
      <c r="G13" s="46">
        <f t="shared" si="0"/>
        <v>0</v>
      </c>
    </row>
    <row r="14" spans="1:7" x14ac:dyDescent="0.2">
      <c r="A14" s="27" t="s">
        <v>16</v>
      </c>
      <c r="B14" s="22"/>
      <c r="C14" s="22"/>
      <c r="D14" s="23"/>
      <c r="E14" s="24"/>
      <c r="F14" s="24"/>
      <c r="G14" s="60"/>
    </row>
    <row r="15" spans="1:7" x14ac:dyDescent="0.2">
      <c r="A15" s="28" t="s">
        <v>19</v>
      </c>
      <c r="B15" s="22">
        <v>3879000</v>
      </c>
      <c r="C15" s="22">
        <v>544000</v>
      </c>
      <c r="D15" s="22">
        <v>451000</v>
      </c>
      <c r="E15" s="22">
        <v>1200</v>
      </c>
      <c r="F15" s="22">
        <v>2280</v>
      </c>
      <c r="G15" s="22">
        <v>240</v>
      </c>
    </row>
    <row r="16" spans="1:7" x14ac:dyDescent="0.2">
      <c r="A16" s="31" t="s">
        <v>20</v>
      </c>
      <c r="B16" s="12">
        <f t="shared" ref="B16:G16" si="1">SUM(B15:B15)</f>
        <v>3879000</v>
      </c>
      <c r="C16" s="12">
        <f t="shared" si="1"/>
        <v>544000</v>
      </c>
      <c r="D16" s="12">
        <f t="shared" si="1"/>
        <v>451000</v>
      </c>
      <c r="E16" s="40">
        <f t="shared" si="1"/>
        <v>1200</v>
      </c>
      <c r="F16" s="12">
        <f t="shared" si="1"/>
        <v>2280</v>
      </c>
      <c r="G16" s="46">
        <f t="shared" si="1"/>
        <v>240</v>
      </c>
    </row>
    <row r="17" spans="1:7" x14ac:dyDescent="0.2">
      <c r="A17" s="32" t="s">
        <v>21</v>
      </c>
      <c r="B17" s="33">
        <f t="shared" ref="B17:G17" si="2">(B13+B16)</f>
        <v>3879000</v>
      </c>
      <c r="C17" s="33">
        <f t="shared" si="2"/>
        <v>544000</v>
      </c>
      <c r="D17" s="33">
        <f t="shared" si="2"/>
        <v>451000</v>
      </c>
      <c r="E17" s="56">
        <f t="shared" si="2"/>
        <v>1200</v>
      </c>
      <c r="F17" s="33">
        <f t="shared" si="2"/>
        <v>2280</v>
      </c>
      <c r="G17" s="47">
        <f t="shared" si="2"/>
        <v>240</v>
      </c>
    </row>
    <row r="18" spans="1:7" x14ac:dyDescent="0.2">
      <c r="A18" s="34" t="s">
        <v>22</v>
      </c>
      <c r="G18" s="49"/>
    </row>
    <row r="20" spans="1:7" x14ac:dyDescent="0.2">
      <c r="A20" s="35" t="s">
        <v>23</v>
      </c>
    </row>
  </sheetData>
  <mergeCells count="2">
    <mergeCell ref="B7:D7"/>
    <mergeCell ref="E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B11" sqref="B11"/>
    </sheetView>
  </sheetViews>
  <sheetFormatPr baseColWidth="10" defaultRowHeight="12" x14ac:dyDescent="0.2"/>
  <cols>
    <col min="1" max="1" width="33.28515625" style="4" customWidth="1"/>
    <col min="2" max="5" width="10.42578125" style="4" customWidth="1"/>
    <col min="6" max="7" width="12" style="4" bestFit="1" customWidth="1"/>
    <col min="8" max="9" width="10.42578125" style="4" customWidth="1"/>
    <col min="10" max="16384" width="11.42578125" style="4"/>
  </cols>
  <sheetData>
    <row r="1" spans="1:7" x14ac:dyDescent="0.2">
      <c r="A1" s="1" t="s">
        <v>53</v>
      </c>
      <c r="B1" s="2"/>
      <c r="C1" s="3"/>
    </row>
    <row r="2" spans="1:7" x14ac:dyDescent="0.2">
      <c r="A2" s="6"/>
      <c r="B2" s="6"/>
    </row>
    <row r="3" spans="1:7" ht="13.5" x14ac:dyDescent="0.2">
      <c r="A3" s="6" t="s">
        <v>0</v>
      </c>
      <c r="B3" s="6"/>
    </row>
    <row r="4" spans="1:7" x14ac:dyDescent="0.2">
      <c r="A4" s="8" t="s">
        <v>57</v>
      </c>
      <c r="B4" s="6"/>
      <c r="C4" s="6"/>
    </row>
    <row r="5" spans="1:7" x14ac:dyDescent="0.2">
      <c r="A5" s="6" t="s">
        <v>56</v>
      </c>
      <c r="B5" s="6"/>
      <c r="C5" s="6"/>
    </row>
    <row r="7" spans="1:7" x14ac:dyDescent="0.2">
      <c r="A7" s="10" t="s">
        <v>1</v>
      </c>
      <c r="B7" s="97" t="s">
        <v>2</v>
      </c>
      <c r="C7" s="98"/>
      <c r="D7" s="99"/>
      <c r="E7" s="97" t="s">
        <v>3</v>
      </c>
      <c r="F7" s="99"/>
      <c r="G7" s="48" t="s">
        <v>36</v>
      </c>
    </row>
    <row r="8" spans="1:7" x14ac:dyDescent="0.2">
      <c r="A8" s="11" t="s">
        <v>4</v>
      </c>
      <c r="B8" s="39" t="s">
        <v>5</v>
      </c>
      <c r="C8" s="39" t="s">
        <v>6</v>
      </c>
      <c r="D8" s="12" t="s">
        <v>35</v>
      </c>
      <c r="E8" s="53" t="s">
        <v>7</v>
      </c>
      <c r="F8" s="39" t="s">
        <v>8</v>
      </c>
      <c r="G8" s="46" t="s">
        <v>37</v>
      </c>
    </row>
    <row r="9" spans="1:7" x14ac:dyDescent="0.2">
      <c r="A9" s="11" t="s">
        <v>9</v>
      </c>
      <c r="B9" s="12" t="s">
        <v>10</v>
      </c>
      <c r="C9" s="12" t="s">
        <v>10</v>
      </c>
      <c r="D9" s="12" t="s">
        <v>10</v>
      </c>
      <c r="E9" s="40" t="s">
        <v>10</v>
      </c>
      <c r="F9" s="12" t="s">
        <v>10</v>
      </c>
      <c r="G9" s="46" t="s">
        <v>10</v>
      </c>
    </row>
    <row r="10" spans="1:7" x14ac:dyDescent="0.2">
      <c r="A10" s="61" t="s">
        <v>11</v>
      </c>
      <c r="B10" s="62">
        <v>20</v>
      </c>
      <c r="C10" s="63">
        <v>18.2</v>
      </c>
      <c r="D10" s="63">
        <v>20</v>
      </c>
      <c r="E10" s="62">
        <v>16.7</v>
      </c>
      <c r="F10" s="63">
        <v>16.600000000000001</v>
      </c>
      <c r="G10" s="48">
        <v>16.899999999999999</v>
      </c>
    </row>
    <row r="11" spans="1:7" x14ac:dyDescent="0.2">
      <c r="A11" s="27" t="s">
        <v>16</v>
      </c>
      <c r="B11" s="22"/>
      <c r="C11" s="22"/>
      <c r="D11" s="23"/>
      <c r="E11" s="24"/>
      <c r="F11" s="24"/>
      <c r="G11" s="58"/>
    </row>
    <row r="12" spans="1:7" x14ac:dyDescent="0.2">
      <c r="A12" s="21" t="s">
        <v>18</v>
      </c>
      <c r="B12" s="22">
        <v>400</v>
      </c>
      <c r="C12" s="22">
        <v>160</v>
      </c>
      <c r="D12" s="22">
        <v>0</v>
      </c>
      <c r="E12" s="22">
        <v>0</v>
      </c>
      <c r="F12" s="22">
        <v>0</v>
      </c>
      <c r="G12" s="23">
        <v>0</v>
      </c>
    </row>
    <row r="13" spans="1:7" x14ac:dyDescent="0.2">
      <c r="A13" s="21" t="s">
        <v>54</v>
      </c>
      <c r="B13" s="22">
        <v>0</v>
      </c>
      <c r="C13" s="22">
        <v>40</v>
      </c>
      <c r="D13" s="22">
        <v>0</v>
      </c>
      <c r="E13" s="22">
        <v>0</v>
      </c>
      <c r="F13" s="22">
        <v>0</v>
      </c>
      <c r="G13" s="23">
        <v>40</v>
      </c>
    </row>
    <row r="14" spans="1:7" x14ac:dyDescent="0.2">
      <c r="A14" s="27" t="s">
        <v>55</v>
      </c>
      <c r="B14" s="22">
        <v>0</v>
      </c>
      <c r="C14" s="22">
        <v>0</v>
      </c>
      <c r="D14" s="22">
        <v>40</v>
      </c>
      <c r="E14" s="22">
        <v>0</v>
      </c>
      <c r="F14" s="22">
        <v>0</v>
      </c>
      <c r="G14" s="23">
        <v>0</v>
      </c>
    </row>
    <row r="15" spans="1:7" x14ac:dyDescent="0.2">
      <c r="A15" s="28" t="s">
        <v>19</v>
      </c>
      <c r="B15" s="22">
        <v>1160</v>
      </c>
      <c r="C15" s="22">
        <v>1520</v>
      </c>
      <c r="D15" s="22">
        <v>202000</v>
      </c>
      <c r="E15" s="22">
        <v>40</v>
      </c>
      <c r="F15" s="22">
        <v>0</v>
      </c>
      <c r="G15" s="23">
        <v>40</v>
      </c>
    </row>
    <row r="16" spans="1:7" x14ac:dyDescent="0.2">
      <c r="A16" s="31" t="s">
        <v>20</v>
      </c>
      <c r="B16" s="12">
        <f t="shared" ref="B16:G16" si="0">SUM(B15:B15)</f>
        <v>1160</v>
      </c>
      <c r="C16" s="12">
        <f t="shared" si="0"/>
        <v>1520</v>
      </c>
      <c r="D16" s="12">
        <f t="shared" si="0"/>
        <v>202000</v>
      </c>
      <c r="E16" s="40">
        <f t="shared" si="0"/>
        <v>40</v>
      </c>
      <c r="F16" s="12">
        <f t="shared" si="0"/>
        <v>0</v>
      </c>
      <c r="G16" s="46">
        <f t="shared" si="0"/>
        <v>40</v>
      </c>
    </row>
    <row r="17" spans="1:7" x14ac:dyDescent="0.2">
      <c r="A17" s="32" t="s">
        <v>21</v>
      </c>
      <c r="B17" s="33">
        <f>SUM(B12:B15)</f>
        <v>1560</v>
      </c>
      <c r="C17" s="33">
        <f t="shared" ref="C17:G17" si="1">SUM(C12:C15)</f>
        <v>1720</v>
      </c>
      <c r="D17" s="33">
        <f t="shared" si="1"/>
        <v>202040</v>
      </c>
      <c r="E17" s="33">
        <f t="shared" si="1"/>
        <v>40</v>
      </c>
      <c r="F17" s="33">
        <f t="shared" si="1"/>
        <v>0</v>
      </c>
      <c r="G17" s="33">
        <f t="shared" si="1"/>
        <v>80</v>
      </c>
    </row>
    <row r="18" spans="1:7" x14ac:dyDescent="0.2">
      <c r="A18" s="34" t="s">
        <v>22</v>
      </c>
      <c r="G18" s="49"/>
    </row>
    <row r="20" spans="1:7" x14ac:dyDescent="0.2">
      <c r="A20" s="35" t="s">
        <v>23</v>
      </c>
    </row>
  </sheetData>
  <mergeCells count="2">
    <mergeCell ref="B7:D7"/>
    <mergeCell ref="E7:F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A15" sqref="A15"/>
    </sheetView>
  </sheetViews>
  <sheetFormatPr baseColWidth="10" defaultRowHeight="12" x14ac:dyDescent="0.2"/>
  <cols>
    <col min="1" max="1" width="33.28515625" style="4" customWidth="1"/>
    <col min="2" max="5" width="10.42578125" style="4" customWidth="1"/>
    <col min="6" max="7" width="12" style="4" bestFit="1" customWidth="1"/>
    <col min="8" max="9" width="10.42578125" style="4" customWidth="1"/>
    <col min="10" max="16384" width="11.42578125" style="4"/>
  </cols>
  <sheetData>
    <row r="1" spans="1:7" x14ac:dyDescent="0.2">
      <c r="A1" s="1" t="s">
        <v>58</v>
      </c>
      <c r="B1" s="2"/>
      <c r="C1" s="3"/>
    </row>
    <row r="2" spans="1:7" x14ac:dyDescent="0.2">
      <c r="A2" s="6"/>
      <c r="B2" s="6"/>
    </row>
    <row r="3" spans="1:7" ht="13.5" x14ac:dyDescent="0.2">
      <c r="A3" s="6" t="s">
        <v>0</v>
      </c>
      <c r="B3" s="6"/>
    </row>
    <row r="4" spans="1:7" x14ac:dyDescent="0.2">
      <c r="A4" s="8" t="s">
        <v>60</v>
      </c>
      <c r="B4" s="6"/>
      <c r="C4" s="6"/>
    </row>
    <row r="5" spans="1:7" x14ac:dyDescent="0.2">
      <c r="A5" s="6" t="s">
        <v>59</v>
      </c>
      <c r="B5" s="6"/>
      <c r="C5" s="6"/>
    </row>
    <row r="7" spans="1:7" x14ac:dyDescent="0.2">
      <c r="A7" s="10" t="s">
        <v>1</v>
      </c>
      <c r="B7" s="97" t="s">
        <v>2</v>
      </c>
      <c r="C7" s="98"/>
      <c r="D7" s="99"/>
      <c r="E7" s="97" t="s">
        <v>3</v>
      </c>
      <c r="F7" s="99"/>
      <c r="G7" s="48" t="s">
        <v>36</v>
      </c>
    </row>
    <row r="8" spans="1:7" x14ac:dyDescent="0.2">
      <c r="A8" s="11" t="s">
        <v>4</v>
      </c>
      <c r="B8" s="39" t="s">
        <v>5</v>
      </c>
      <c r="C8" s="39" t="s">
        <v>6</v>
      </c>
      <c r="D8" s="12" t="s">
        <v>35</v>
      </c>
      <c r="E8" s="53" t="s">
        <v>7</v>
      </c>
      <c r="F8" s="39" t="s">
        <v>8</v>
      </c>
      <c r="G8" s="46" t="s">
        <v>37</v>
      </c>
    </row>
    <row r="9" spans="1:7" x14ac:dyDescent="0.2">
      <c r="A9" s="11" t="s">
        <v>9</v>
      </c>
      <c r="B9" s="12" t="s">
        <v>10</v>
      </c>
      <c r="C9" s="12" t="s">
        <v>10</v>
      </c>
      <c r="D9" s="12" t="s">
        <v>10</v>
      </c>
      <c r="E9" s="40" t="s">
        <v>10</v>
      </c>
      <c r="F9" s="12" t="s">
        <v>10</v>
      </c>
      <c r="G9" s="46" t="s">
        <v>10</v>
      </c>
    </row>
    <row r="10" spans="1:7" x14ac:dyDescent="0.2">
      <c r="A10" s="61" t="s">
        <v>11</v>
      </c>
      <c r="B10" s="62">
        <v>18.7</v>
      </c>
      <c r="C10" s="63">
        <v>18.7</v>
      </c>
      <c r="D10" s="63">
        <v>18.8</v>
      </c>
      <c r="E10" s="62">
        <v>16.7</v>
      </c>
      <c r="F10" s="63">
        <v>16.399999999999999</v>
      </c>
      <c r="G10" s="48">
        <v>16.399999999999999</v>
      </c>
    </row>
    <row r="11" spans="1:7" x14ac:dyDescent="0.2">
      <c r="A11" s="27" t="s">
        <v>16</v>
      </c>
      <c r="B11" s="22"/>
      <c r="C11" s="22"/>
      <c r="D11" s="23"/>
      <c r="E11" s="24"/>
      <c r="F11" s="24"/>
      <c r="G11" s="58"/>
    </row>
    <row r="12" spans="1:7" x14ac:dyDescent="0.2">
      <c r="A12" s="21" t="s">
        <v>54</v>
      </c>
      <c r="B12" s="22">
        <v>0</v>
      </c>
      <c r="C12" s="22">
        <v>0</v>
      </c>
      <c r="D12" s="22">
        <v>40</v>
      </c>
      <c r="E12" s="22">
        <v>0</v>
      </c>
      <c r="F12" s="22">
        <v>0</v>
      </c>
      <c r="G12" s="23">
        <v>0</v>
      </c>
    </row>
    <row r="13" spans="1:7" x14ac:dyDescent="0.2">
      <c r="A13" s="28" t="s">
        <v>19</v>
      </c>
      <c r="B13" s="22">
        <v>0</v>
      </c>
      <c r="C13" s="22">
        <v>0</v>
      </c>
      <c r="D13" s="22">
        <v>40</v>
      </c>
      <c r="E13" s="22">
        <v>0</v>
      </c>
      <c r="F13" s="22">
        <v>0</v>
      </c>
      <c r="G13" s="23">
        <v>0</v>
      </c>
    </row>
    <row r="14" spans="1:7" x14ac:dyDescent="0.2">
      <c r="A14" s="31" t="s">
        <v>20</v>
      </c>
      <c r="B14" s="12">
        <f t="shared" ref="B14:G14" si="0">SUM(B13:B13)</f>
        <v>0</v>
      </c>
      <c r="C14" s="12">
        <f t="shared" si="0"/>
        <v>0</v>
      </c>
      <c r="D14" s="12">
        <f t="shared" si="0"/>
        <v>40</v>
      </c>
      <c r="E14" s="40">
        <f t="shared" si="0"/>
        <v>0</v>
      </c>
      <c r="F14" s="12">
        <f t="shared" si="0"/>
        <v>0</v>
      </c>
      <c r="G14" s="46">
        <f t="shared" si="0"/>
        <v>0</v>
      </c>
    </row>
    <row r="15" spans="1:7" x14ac:dyDescent="0.2">
      <c r="A15" s="32" t="s">
        <v>21</v>
      </c>
      <c r="B15" s="33">
        <f t="shared" ref="B15:G15" si="1">SUM(B12:B13)</f>
        <v>0</v>
      </c>
      <c r="C15" s="33">
        <f t="shared" si="1"/>
        <v>0</v>
      </c>
      <c r="D15" s="33">
        <f t="shared" si="1"/>
        <v>80</v>
      </c>
      <c r="E15" s="33">
        <f t="shared" si="1"/>
        <v>0</v>
      </c>
      <c r="F15" s="33">
        <f t="shared" si="1"/>
        <v>0</v>
      </c>
      <c r="G15" s="33">
        <f t="shared" si="1"/>
        <v>0</v>
      </c>
    </row>
    <row r="16" spans="1:7" x14ac:dyDescent="0.2">
      <c r="A16" s="34" t="s">
        <v>22</v>
      </c>
      <c r="G16" s="49"/>
    </row>
    <row r="18" spans="1:1" x14ac:dyDescent="0.2">
      <c r="A18" s="35" t="s">
        <v>23</v>
      </c>
    </row>
  </sheetData>
  <mergeCells count="2">
    <mergeCell ref="B7:D7"/>
    <mergeCell ref="E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D31" sqref="D31"/>
    </sheetView>
  </sheetViews>
  <sheetFormatPr baseColWidth="10" defaultRowHeight="12" x14ac:dyDescent="0.2"/>
  <cols>
    <col min="1" max="1" width="33.28515625" style="4" customWidth="1"/>
    <col min="2" max="5" width="10.42578125" style="4" customWidth="1"/>
    <col min="6" max="7" width="12" style="4" bestFit="1" customWidth="1"/>
    <col min="8" max="9" width="10.42578125" style="4" customWidth="1"/>
    <col min="10" max="16384" width="11.42578125" style="4"/>
  </cols>
  <sheetData>
    <row r="1" spans="1:7" x14ac:dyDescent="0.2">
      <c r="A1" s="1" t="s">
        <v>61</v>
      </c>
      <c r="B1" s="2"/>
      <c r="C1" s="3"/>
    </row>
    <row r="2" spans="1:7" x14ac:dyDescent="0.2">
      <c r="A2" s="6"/>
      <c r="B2" s="6"/>
    </row>
    <row r="3" spans="1:7" ht="13.5" x14ac:dyDescent="0.2">
      <c r="A3" s="6" t="s">
        <v>0</v>
      </c>
      <c r="B3" s="6"/>
    </row>
    <row r="4" spans="1:7" x14ac:dyDescent="0.2">
      <c r="A4" s="8" t="s">
        <v>63</v>
      </c>
      <c r="B4" s="6"/>
      <c r="C4" s="6"/>
    </row>
    <row r="5" spans="1:7" x14ac:dyDescent="0.2">
      <c r="A5" s="6" t="s">
        <v>62</v>
      </c>
      <c r="B5" s="6"/>
      <c r="C5" s="6"/>
    </row>
    <row r="7" spans="1:7" x14ac:dyDescent="0.2">
      <c r="A7" s="10" t="s">
        <v>1</v>
      </c>
      <c r="B7" s="97" t="s">
        <v>2</v>
      </c>
      <c r="C7" s="98"/>
      <c r="D7" s="99"/>
      <c r="E7" s="97" t="s">
        <v>3</v>
      </c>
      <c r="F7" s="99"/>
      <c r="G7" s="48" t="s">
        <v>36</v>
      </c>
    </row>
    <row r="8" spans="1:7" x14ac:dyDescent="0.2">
      <c r="A8" s="11" t="s">
        <v>4</v>
      </c>
      <c r="B8" s="39" t="s">
        <v>5</v>
      </c>
      <c r="C8" s="39" t="s">
        <v>6</v>
      </c>
      <c r="D8" s="12" t="s">
        <v>35</v>
      </c>
      <c r="E8" s="53" t="s">
        <v>7</v>
      </c>
      <c r="F8" s="39" t="s">
        <v>8</v>
      </c>
      <c r="G8" s="46" t="s">
        <v>37</v>
      </c>
    </row>
    <row r="9" spans="1:7" x14ac:dyDescent="0.2">
      <c r="A9" s="11" t="s">
        <v>9</v>
      </c>
      <c r="B9" s="12" t="s">
        <v>10</v>
      </c>
      <c r="C9" s="12" t="s">
        <v>10</v>
      </c>
      <c r="D9" s="12" t="s">
        <v>10</v>
      </c>
      <c r="E9" s="40" t="s">
        <v>10</v>
      </c>
      <c r="F9" s="12" t="s">
        <v>10</v>
      </c>
      <c r="G9" s="46" t="s">
        <v>10</v>
      </c>
    </row>
    <row r="10" spans="1:7" x14ac:dyDescent="0.2">
      <c r="A10" s="13" t="s">
        <v>11</v>
      </c>
      <c r="B10" s="54">
        <v>20.2</v>
      </c>
      <c r="C10" s="52">
        <v>18.899999999999999</v>
      </c>
      <c r="D10" s="52">
        <v>20</v>
      </c>
      <c r="E10" s="54">
        <v>16.399999999999999</v>
      </c>
      <c r="F10" s="52">
        <v>16</v>
      </c>
      <c r="G10" s="77">
        <v>17</v>
      </c>
    </row>
    <row r="11" spans="1:7" x14ac:dyDescent="0.2">
      <c r="A11" s="17" t="s">
        <v>12</v>
      </c>
      <c r="B11" s="52"/>
      <c r="C11" s="72"/>
      <c r="D11" s="52"/>
      <c r="E11" s="54"/>
      <c r="F11" s="71"/>
      <c r="G11" s="64"/>
    </row>
    <row r="12" spans="1:7" x14ac:dyDescent="0.2">
      <c r="A12" s="21" t="s">
        <v>13</v>
      </c>
      <c r="B12" s="75">
        <v>240</v>
      </c>
      <c r="C12" s="75">
        <v>120</v>
      </c>
      <c r="D12" s="75">
        <v>640</v>
      </c>
      <c r="E12" s="75">
        <v>1880</v>
      </c>
      <c r="F12" s="76">
        <v>280</v>
      </c>
      <c r="G12" s="75">
        <v>1880</v>
      </c>
    </row>
    <row r="13" spans="1:7" x14ac:dyDescent="0.2">
      <c r="A13" s="21" t="s">
        <v>14</v>
      </c>
      <c r="B13" s="75">
        <v>0</v>
      </c>
      <c r="C13" s="75">
        <v>560</v>
      </c>
      <c r="D13" s="75">
        <v>1200</v>
      </c>
      <c r="E13" s="75">
        <v>0</v>
      </c>
      <c r="F13" s="76">
        <v>0</v>
      </c>
      <c r="G13" s="75">
        <v>120</v>
      </c>
    </row>
    <row r="14" spans="1:7" x14ac:dyDescent="0.2">
      <c r="A14" s="28" t="s">
        <v>31</v>
      </c>
      <c r="B14" s="75">
        <v>240</v>
      </c>
      <c r="C14" s="75">
        <v>160</v>
      </c>
      <c r="D14" s="75">
        <v>160</v>
      </c>
      <c r="E14" s="75">
        <v>0</v>
      </c>
      <c r="F14" s="76">
        <v>0</v>
      </c>
      <c r="G14" s="75">
        <v>0</v>
      </c>
    </row>
    <row r="15" spans="1:7" x14ac:dyDescent="0.2">
      <c r="A15" s="25" t="s">
        <v>15</v>
      </c>
      <c r="B15" s="78">
        <f>SUM(B12:B14)</f>
        <v>480</v>
      </c>
      <c r="C15" s="78">
        <f t="shared" ref="C15:G15" si="0">SUM(C12:C14)</f>
        <v>840</v>
      </c>
      <c r="D15" s="78">
        <f t="shared" si="0"/>
        <v>2000</v>
      </c>
      <c r="E15" s="78">
        <f t="shared" si="0"/>
        <v>1880</v>
      </c>
      <c r="F15" s="78">
        <f t="shared" si="0"/>
        <v>280</v>
      </c>
      <c r="G15" s="78">
        <f t="shared" si="0"/>
        <v>2000</v>
      </c>
    </row>
    <row r="16" spans="1:7" x14ac:dyDescent="0.2">
      <c r="A16" s="73" t="s">
        <v>16</v>
      </c>
      <c r="B16" s="74"/>
      <c r="C16" s="74"/>
      <c r="D16" s="65"/>
      <c r="E16" s="66"/>
      <c r="F16" s="74"/>
      <c r="G16" s="58"/>
    </row>
    <row r="17" spans="1:7" x14ac:dyDescent="0.2">
      <c r="A17" s="21" t="s">
        <v>18</v>
      </c>
      <c r="B17" s="22">
        <v>40</v>
      </c>
      <c r="C17" s="22">
        <v>0</v>
      </c>
      <c r="D17" s="22">
        <v>40</v>
      </c>
      <c r="E17" s="22">
        <v>0</v>
      </c>
      <c r="F17" s="22">
        <v>0</v>
      </c>
      <c r="G17" s="23">
        <v>0</v>
      </c>
    </row>
    <row r="18" spans="1:7" x14ac:dyDescent="0.2">
      <c r="A18" s="21" t="s">
        <v>19</v>
      </c>
      <c r="B18" s="22">
        <v>0</v>
      </c>
      <c r="C18" s="22">
        <v>13120</v>
      </c>
      <c r="D18" s="22">
        <v>6640</v>
      </c>
      <c r="E18" s="22">
        <v>0</v>
      </c>
      <c r="F18" s="29">
        <v>0</v>
      </c>
      <c r="G18" s="30">
        <v>0</v>
      </c>
    </row>
    <row r="19" spans="1:7" x14ac:dyDescent="0.2">
      <c r="A19" s="31" t="s">
        <v>20</v>
      </c>
      <c r="B19" s="39">
        <f>SUM(B17:B18)</f>
        <v>40</v>
      </c>
      <c r="C19" s="39">
        <f t="shared" ref="C19:G19" si="1">SUM(C17:C18)</f>
        <v>13120</v>
      </c>
      <c r="D19" s="39">
        <f t="shared" si="1"/>
        <v>6680</v>
      </c>
      <c r="E19" s="39">
        <f t="shared" si="1"/>
        <v>0</v>
      </c>
      <c r="F19" s="39">
        <f t="shared" si="1"/>
        <v>0</v>
      </c>
      <c r="G19" s="12">
        <f t="shared" si="1"/>
        <v>0</v>
      </c>
    </row>
    <row r="20" spans="1:7" x14ac:dyDescent="0.2">
      <c r="A20" s="32" t="s">
        <v>21</v>
      </c>
      <c r="B20" s="79">
        <f>SUM(B15+B19)</f>
        <v>520</v>
      </c>
      <c r="C20" s="79">
        <f t="shared" ref="C20:G20" si="2">SUM(C15+C19)</f>
        <v>13960</v>
      </c>
      <c r="D20" s="79">
        <f t="shared" si="2"/>
        <v>8680</v>
      </c>
      <c r="E20" s="79">
        <f t="shared" si="2"/>
        <v>1880</v>
      </c>
      <c r="F20" s="79">
        <f t="shared" si="2"/>
        <v>280</v>
      </c>
      <c r="G20" s="80">
        <f t="shared" si="2"/>
        <v>2000</v>
      </c>
    </row>
    <row r="21" spans="1:7" x14ac:dyDescent="0.2">
      <c r="A21" s="67" t="s">
        <v>22</v>
      </c>
      <c r="B21" s="68"/>
      <c r="C21" s="68"/>
      <c r="D21" s="68"/>
      <c r="E21" s="68"/>
      <c r="F21" s="68"/>
      <c r="G21" s="68"/>
    </row>
    <row r="22" spans="1:7" x14ac:dyDescent="0.2">
      <c r="A22" s="69"/>
      <c r="B22" s="69"/>
      <c r="C22" s="69"/>
      <c r="D22" s="69"/>
      <c r="E22" s="69"/>
      <c r="F22" s="69"/>
      <c r="G22" s="70"/>
    </row>
    <row r="23" spans="1:7" x14ac:dyDescent="0.2">
      <c r="A23" s="69"/>
      <c r="B23" s="69"/>
      <c r="C23" s="69"/>
      <c r="D23" s="69"/>
      <c r="E23" s="69"/>
      <c r="F23" s="69"/>
      <c r="G23" s="69"/>
    </row>
    <row r="24" spans="1:7" x14ac:dyDescent="0.2">
      <c r="A24" s="35" t="s">
        <v>23</v>
      </c>
    </row>
  </sheetData>
  <mergeCells count="2">
    <mergeCell ref="B7:D7"/>
    <mergeCell ref="E7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A45" sqref="A45"/>
    </sheetView>
  </sheetViews>
  <sheetFormatPr baseColWidth="10" defaultRowHeight="12" x14ac:dyDescent="0.2"/>
  <cols>
    <col min="1" max="1" width="33.28515625" style="4" customWidth="1"/>
    <col min="2" max="5" width="10.42578125" style="4" customWidth="1"/>
    <col min="6" max="7" width="12" style="4" bestFit="1" customWidth="1"/>
    <col min="8" max="9" width="10.42578125" style="4" customWidth="1"/>
    <col min="10" max="16384" width="11.42578125" style="4"/>
  </cols>
  <sheetData>
    <row r="1" spans="1:7" x14ac:dyDescent="0.2">
      <c r="A1" s="1" t="s">
        <v>64</v>
      </c>
      <c r="B1" s="2"/>
      <c r="C1" s="3"/>
    </row>
    <row r="2" spans="1:7" x14ac:dyDescent="0.2">
      <c r="A2" s="6"/>
      <c r="B2" s="6"/>
    </row>
    <row r="3" spans="1:7" ht="13.5" x14ac:dyDescent="0.2">
      <c r="A3" s="6" t="s">
        <v>0</v>
      </c>
      <c r="B3" s="6"/>
    </row>
    <row r="4" spans="1:7" x14ac:dyDescent="0.2">
      <c r="A4" s="8" t="s">
        <v>66</v>
      </c>
      <c r="B4" s="6"/>
      <c r="C4" s="6"/>
    </row>
    <row r="5" spans="1:7" x14ac:dyDescent="0.2">
      <c r="A5" s="6" t="s">
        <v>65</v>
      </c>
      <c r="B5" s="6"/>
      <c r="C5" s="6"/>
    </row>
    <row r="7" spans="1:7" x14ac:dyDescent="0.2">
      <c r="A7" s="10" t="s">
        <v>1</v>
      </c>
      <c r="B7" s="97" t="s">
        <v>2</v>
      </c>
      <c r="C7" s="98"/>
      <c r="D7" s="99"/>
      <c r="E7" s="97" t="s">
        <v>3</v>
      </c>
      <c r="F7" s="99"/>
      <c r="G7" s="48" t="s">
        <v>36</v>
      </c>
    </row>
    <row r="8" spans="1:7" x14ac:dyDescent="0.2">
      <c r="A8" s="11" t="s">
        <v>4</v>
      </c>
      <c r="B8" s="39" t="s">
        <v>5</v>
      </c>
      <c r="C8" s="39" t="s">
        <v>6</v>
      </c>
      <c r="D8" s="12" t="s">
        <v>35</v>
      </c>
      <c r="E8" s="53" t="s">
        <v>7</v>
      </c>
      <c r="F8" s="39" t="s">
        <v>8</v>
      </c>
      <c r="G8" s="46" t="s">
        <v>37</v>
      </c>
    </row>
    <row r="9" spans="1:7" x14ac:dyDescent="0.2">
      <c r="A9" s="11" t="s">
        <v>9</v>
      </c>
      <c r="B9" s="12" t="s">
        <v>10</v>
      </c>
      <c r="C9" s="12" t="s">
        <v>10</v>
      </c>
      <c r="D9" s="12" t="s">
        <v>10</v>
      </c>
      <c r="E9" s="40" t="s">
        <v>10</v>
      </c>
      <c r="F9" s="12" t="s">
        <v>10</v>
      </c>
      <c r="G9" s="46" t="s">
        <v>10</v>
      </c>
    </row>
    <row r="10" spans="1:7" x14ac:dyDescent="0.2">
      <c r="A10" s="13" t="s">
        <v>11</v>
      </c>
      <c r="B10" s="54">
        <v>19.7</v>
      </c>
      <c r="C10" s="52">
        <v>20.2</v>
      </c>
      <c r="D10" s="52">
        <v>19.7</v>
      </c>
      <c r="E10" s="54">
        <v>17.399999999999999</v>
      </c>
      <c r="F10" s="52">
        <v>16.8</v>
      </c>
      <c r="G10" s="77">
        <v>17.399999999999999</v>
      </c>
    </row>
    <row r="11" spans="1:7" x14ac:dyDescent="0.2">
      <c r="A11" s="17" t="s">
        <v>12</v>
      </c>
      <c r="B11" s="52"/>
      <c r="C11" s="72"/>
      <c r="D11" s="52"/>
      <c r="E11" s="54"/>
      <c r="F11" s="71"/>
      <c r="G11" s="64"/>
    </row>
    <row r="12" spans="1:7" x14ac:dyDescent="0.2">
      <c r="A12" s="21" t="s">
        <v>13</v>
      </c>
      <c r="B12" s="75">
        <v>200</v>
      </c>
      <c r="C12" s="75">
        <v>240</v>
      </c>
      <c r="D12" s="75">
        <v>29280</v>
      </c>
      <c r="E12" s="75">
        <v>440</v>
      </c>
      <c r="F12" s="75">
        <v>400</v>
      </c>
      <c r="G12" s="75">
        <v>1920</v>
      </c>
    </row>
    <row r="13" spans="1:7" x14ac:dyDescent="0.2">
      <c r="A13" s="21" t="s">
        <v>14</v>
      </c>
      <c r="B13" s="75">
        <v>0</v>
      </c>
      <c r="C13" s="75">
        <v>0</v>
      </c>
      <c r="D13" s="75">
        <v>1640</v>
      </c>
      <c r="E13" s="75">
        <v>800</v>
      </c>
      <c r="F13" s="75">
        <v>560</v>
      </c>
      <c r="G13" s="75">
        <v>1480</v>
      </c>
    </row>
    <row r="14" spans="1:7" x14ac:dyDescent="0.2">
      <c r="A14" s="28" t="s">
        <v>31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320</v>
      </c>
    </row>
    <row r="15" spans="1:7" x14ac:dyDescent="0.2">
      <c r="A15" s="25" t="s">
        <v>15</v>
      </c>
      <c r="B15" s="78">
        <f>SUM(B12:B14)</f>
        <v>200</v>
      </c>
      <c r="C15" s="78">
        <f t="shared" ref="C15:G15" si="0">SUM(C12:C14)</f>
        <v>240</v>
      </c>
      <c r="D15" s="78">
        <f t="shared" si="0"/>
        <v>30920</v>
      </c>
      <c r="E15" s="78">
        <f t="shared" si="0"/>
        <v>1240</v>
      </c>
      <c r="F15" s="78">
        <f t="shared" si="0"/>
        <v>960</v>
      </c>
      <c r="G15" s="78">
        <f t="shared" si="0"/>
        <v>3720</v>
      </c>
    </row>
    <row r="16" spans="1:7" x14ac:dyDescent="0.2">
      <c r="A16" s="73" t="s">
        <v>16</v>
      </c>
      <c r="B16" s="74"/>
      <c r="C16" s="74"/>
      <c r="D16" s="65"/>
      <c r="E16" s="66"/>
      <c r="F16" s="74"/>
      <c r="G16" s="58"/>
    </row>
    <row r="17" spans="1:7" x14ac:dyDescent="0.2">
      <c r="A17" s="21" t="s">
        <v>67</v>
      </c>
      <c r="B17" s="22">
        <v>40</v>
      </c>
      <c r="C17" s="22">
        <v>0</v>
      </c>
      <c r="D17" s="22">
        <v>0</v>
      </c>
      <c r="E17" s="22">
        <v>0</v>
      </c>
      <c r="F17" s="22">
        <v>0</v>
      </c>
      <c r="G17" s="23">
        <v>0</v>
      </c>
    </row>
    <row r="18" spans="1:7" x14ac:dyDescent="0.2">
      <c r="A18" s="21" t="s">
        <v>18</v>
      </c>
      <c r="B18" s="22">
        <v>380</v>
      </c>
      <c r="C18" s="22">
        <v>0</v>
      </c>
      <c r="D18" s="22">
        <v>280</v>
      </c>
      <c r="E18" s="22">
        <v>0</v>
      </c>
      <c r="F18" s="22">
        <v>0</v>
      </c>
      <c r="G18" s="23">
        <v>0</v>
      </c>
    </row>
    <row r="19" spans="1:7" x14ac:dyDescent="0.2">
      <c r="A19" s="21" t="s">
        <v>19</v>
      </c>
      <c r="B19" s="22">
        <v>0</v>
      </c>
      <c r="C19" s="22">
        <v>120</v>
      </c>
      <c r="D19" s="22">
        <v>40</v>
      </c>
      <c r="E19" s="22">
        <v>0</v>
      </c>
      <c r="F19" s="22">
        <v>0</v>
      </c>
      <c r="G19" s="30">
        <v>0</v>
      </c>
    </row>
    <row r="20" spans="1:7" x14ac:dyDescent="0.2">
      <c r="A20" s="31" t="s">
        <v>20</v>
      </c>
      <c r="B20" s="39">
        <f>SUM(B17:B19)</f>
        <v>420</v>
      </c>
      <c r="C20" s="39">
        <f t="shared" ref="C20:G20" si="1">SUM(C17:C19)</f>
        <v>120</v>
      </c>
      <c r="D20" s="39">
        <f t="shared" si="1"/>
        <v>320</v>
      </c>
      <c r="E20" s="39">
        <f t="shared" si="1"/>
        <v>0</v>
      </c>
      <c r="F20" s="39">
        <f t="shared" si="1"/>
        <v>0</v>
      </c>
      <c r="G20" s="12">
        <f t="shared" si="1"/>
        <v>0</v>
      </c>
    </row>
    <row r="21" spans="1:7" x14ac:dyDescent="0.2">
      <c r="A21" s="32" t="s">
        <v>21</v>
      </c>
      <c r="B21" s="79">
        <f>SUM(B15+B20)</f>
        <v>620</v>
      </c>
      <c r="C21" s="79">
        <f t="shared" ref="C21:G21" si="2">SUM(C15+C20)</f>
        <v>360</v>
      </c>
      <c r="D21" s="79">
        <f t="shared" si="2"/>
        <v>31240</v>
      </c>
      <c r="E21" s="79">
        <f t="shared" si="2"/>
        <v>1240</v>
      </c>
      <c r="F21" s="79">
        <f t="shared" si="2"/>
        <v>960</v>
      </c>
      <c r="G21" s="79">
        <f t="shared" si="2"/>
        <v>3720</v>
      </c>
    </row>
    <row r="22" spans="1:7" x14ac:dyDescent="0.2">
      <c r="A22" s="67" t="s">
        <v>22</v>
      </c>
      <c r="B22" s="68"/>
      <c r="C22" s="68"/>
      <c r="D22" s="68"/>
      <c r="E22" s="68"/>
      <c r="F22" s="68"/>
      <c r="G22" s="68"/>
    </row>
    <row r="23" spans="1:7" x14ac:dyDescent="0.2">
      <c r="A23" s="69"/>
      <c r="B23" s="69"/>
      <c r="C23" s="69"/>
      <c r="D23" s="69"/>
      <c r="E23" s="69"/>
      <c r="F23" s="69"/>
      <c r="G23" s="70"/>
    </row>
    <row r="24" spans="1:7" x14ac:dyDescent="0.2">
      <c r="A24" s="69"/>
      <c r="B24" s="69"/>
      <c r="C24" s="69"/>
      <c r="D24" s="69"/>
      <c r="E24" s="69"/>
      <c r="F24" s="69"/>
      <c r="G24" s="69"/>
    </row>
    <row r="25" spans="1:7" x14ac:dyDescent="0.2">
      <c r="A25" s="35" t="s">
        <v>23</v>
      </c>
    </row>
    <row r="26" spans="1:7" x14ac:dyDescent="0.2">
      <c r="A26" s="35" t="s">
        <v>95</v>
      </c>
    </row>
  </sheetData>
  <mergeCells count="2">
    <mergeCell ref="B7:D7"/>
    <mergeCell ref="E7:F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D35" sqref="D35"/>
    </sheetView>
  </sheetViews>
  <sheetFormatPr baseColWidth="10" defaultRowHeight="12" x14ac:dyDescent="0.2"/>
  <cols>
    <col min="1" max="1" width="33.28515625" style="4" customWidth="1"/>
    <col min="2" max="5" width="10.42578125" style="4" customWidth="1"/>
    <col min="6" max="7" width="12" style="4" bestFit="1" customWidth="1"/>
    <col min="8" max="9" width="10.42578125" style="4" customWidth="1"/>
    <col min="10" max="16384" width="11.42578125" style="4"/>
  </cols>
  <sheetData>
    <row r="1" spans="1:7" x14ac:dyDescent="0.2">
      <c r="A1" s="1" t="s">
        <v>68</v>
      </c>
      <c r="B1" s="2"/>
      <c r="C1" s="3"/>
    </row>
    <row r="2" spans="1:7" x14ac:dyDescent="0.2">
      <c r="A2" s="6"/>
      <c r="B2" s="6"/>
    </row>
    <row r="3" spans="1:7" ht="13.5" x14ac:dyDescent="0.2">
      <c r="A3" s="6" t="s">
        <v>0</v>
      </c>
      <c r="B3" s="6"/>
    </row>
    <row r="4" spans="1:7" x14ac:dyDescent="0.2">
      <c r="A4" s="8" t="s">
        <v>70</v>
      </c>
      <c r="B4" s="6"/>
      <c r="C4" s="6"/>
    </row>
    <row r="5" spans="1:7" x14ac:dyDescent="0.2">
      <c r="A5" s="6" t="s">
        <v>69</v>
      </c>
      <c r="B5" s="6"/>
      <c r="C5" s="6"/>
    </row>
    <row r="7" spans="1:7" x14ac:dyDescent="0.2">
      <c r="A7" s="10" t="s">
        <v>1</v>
      </c>
      <c r="B7" s="97" t="s">
        <v>2</v>
      </c>
      <c r="C7" s="98"/>
      <c r="D7" s="99"/>
      <c r="E7" s="97" t="s">
        <v>3</v>
      </c>
      <c r="F7" s="99"/>
      <c r="G7" s="48" t="s">
        <v>36</v>
      </c>
    </row>
    <row r="8" spans="1:7" x14ac:dyDescent="0.2">
      <c r="A8" s="11" t="s">
        <v>4</v>
      </c>
      <c r="B8" s="39" t="s">
        <v>5</v>
      </c>
      <c r="C8" s="39" t="s">
        <v>6</v>
      </c>
      <c r="D8" s="12" t="s">
        <v>35</v>
      </c>
      <c r="E8" s="53" t="s">
        <v>7</v>
      </c>
      <c r="F8" s="39" t="s">
        <v>8</v>
      </c>
      <c r="G8" s="46" t="s">
        <v>37</v>
      </c>
    </row>
    <row r="9" spans="1:7" x14ac:dyDescent="0.2">
      <c r="A9" s="11" t="s">
        <v>9</v>
      </c>
      <c r="B9" s="12" t="s">
        <v>10</v>
      </c>
      <c r="C9" s="12" t="s">
        <v>10</v>
      </c>
      <c r="D9" s="12" t="s">
        <v>10</v>
      </c>
      <c r="E9" s="40" t="s">
        <v>10</v>
      </c>
      <c r="F9" s="12" t="s">
        <v>10</v>
      </c>
      <c r="G9" s="46" t="s">
        <v>10</v>
      </c>
    </row>
    <row r="10" spans="1:7" x14ac:dyDescent="0.2">
      <c r="A10" s="13" t="s">
        <v>11</v>
      </c>
      <c r="B10" s="54">
        <v>19.7</v>
      </c>
      <c r="C10" s="52">
        <v>16.899999999999999</v>
      </c>
      <c r="D10" s="52">
        <v>20.2</v>
      </c>
      <c r="E10" s="54">
        <v>19</v>
      </c>
      <c r="F10" s="52">
        <v>18.8</v>
      </c>
      <c r="G10" s="77">
        <v>17.5</v>
      </c>
    </row>
    <row r="11" spans="1:7" x14ac:dyDescent="0.2">
      <c r="A11" s="17" t="s">
        <v>12</v>
      </c>
      <c r="B11" s="52"/>
      <c r="C11" s="72"/>
      <c r="D11" s="52"/>
      <c r="E11" s="54"/>
      <c r="F11" s="71"/>
      <c r="G11" s="64"/>
    </row>
    <row r="12" spans="1:7" x14ac:dyDescent="0.2">
      <c r="A12" s="21" t="s">
        <v>13</v>
      </c>
      <c r="B12" s="75">
        <v>920</v>
      </c>
      <c r="C12" s="75">
        <v>560</v>
      </c>
      <c r="D12" s="75">
        <v>640</v>
      </c>
      <c r="E12" s="75">
        <v>0</v>
      </c>
      <c r="F12" s="76">
        <v>0</v>
      </c>
      <c r="G12" s="75">
        <v>440</v>
      </c>
    </row>
    <row r="13" spans="1:7" x14ac:dyDescent="0.2">
      <c r="A13" s="28" t="s">
        <v>31</v>
      </c>
      <c r="B13" s="75">
        <v>0</v>
      </c>
      <c r="C13" s="75">
        <v>120</v>
      </c>
      <c r="D13" s="75">
        <v>0</v>
      </c>
      <c r="E13" s="75">
        <v>0</v>
      </c>
      <c r="F13" s="76">
        <v>0</v>
      </c>
      <c r="G13" s="75">
        <v>0</v>
      </c>
    </row>
    <row r="14" spans="1:7" x14ac:dyDescent="0.2">
      <c r="A14" s="25" t="s">
        <v>15</v>
      </c>
      <c r="B14" s="78">
        <f t="shared" ref="B14:G14" si="0">SUM(B12:B13)</f>
        <v>920</v>
      </c>
      <c r="C14" s="78">
        <f t="shared" si="0"/>
        <v>680</v>
      </c>
      <c r="D14" s="78">
        <f t="shared" si="0"/>
        <v>640</v>
      </c>
      <c r="E14" s="78">
        <f t="shared" si="0"/>
        <v>0</v>
      </c>
      <c r="F14" s="81">
        <f t="shared" si="0"/>
        <v>0</v>
      </c>
      <c r="G14" s="78">
        <f t="shared" si="0"/>
        <v>440</v>
      </c>
    </row>
    <row r="15" spans="1:7" x14ac:dyDescent="0.2">
      <c r="A15" s="73" t="s">
        <v>16</v>
      </c>
      <c r="B15" s="74"/>
      <c r="C15" s="74"/>
      <c r="D15" s="65"/>
      <c r="E15" s="66"/>
      <c r="F15" s="74"/>
      <c r="G15" s="60"/>
    </row>
    <row r="16" spans="1:7" x14ac:dyDescent="0.2">
      <c r="A16" s="21" t="s">
        <v>18</v>
      </c>
      <c r="B16" s="22">
        <v>60</v>
      </c>
      <c r="C16" s="22">
        <v>0</v>
      </c>
      <c r="D16" s="22">
        <v>40</v>
      </c>
      <c r="E16" s="22">
        <v>0</v>
      </c>
      <c r="F16" s="22">
        <v>0</v>
      </c>
      <c r="G16" s="23">
        <v>0</v>
      </c>
    </row>
    <row r="17" spans="1:7" x14ac:dyDescent="0.2">
      <c r="A17" s="21" t="s">
        <v>54</v>
      </c>
      <c r="B17" s="22">
        <v>40</v>
      </c>
      <c r="C17" s="22">
        <v>0</v>
      </c>
      <c r="D17" s="22">
        <v>0</v>
      </c>
      <c r="E17" s="22">
        <v>0</v>
      </c>
      <c r="F17" s="22">
        <v>0</v>
      </c>
      <c r="G17" s="23">
        <v>0</v>
      </c>
    </row>
    <row r="18" spans="1:7" x14ac:dyDescent="0.2">
      <c r="A18" s="31" t="s">
        <v>20</v>
      </c>
      <c r="B18" s="39">
        <f t="shared" ref="B18:G18" si="1">SUM(B16:B17)</f>
        <v>100</v>
      </c>
      <c r="C18" s="39">
        <f t="shared" si="1"/>
        <v>0</v>
      </c>
      <c r="D18" s="39">
        <f t="shared" si="1"/>
        <v>40</v>
      </c>
      <c r="E18" s="39">
        <f t="shared" si="1"/>
        <v>0</v>
      </c>
      <c r="F18" s="39">
        <f t="shared" si="1"/>
        <v>0</v>
      </c>
      <c r="G18" s="12">
        <f t="shared" si="1"/>
        <v>0</v>
      </c>
    </row>
    <row r="19" spans="1:7" x14ac:dyDescent="0.2">
      <c r="A19" s="32" t="s">
        <v>21</v>
      </c>
      <c r="B19" s="79">
        <f t="shared" ref="B19:G19" si="2">SUM(B14+B18)</f>
        <v>1020</v>
      </c>
      <c r="C19" s="79">
        <f t="shared" si="2"/>
        <v>680</v>
      </c>
      <c r="D19" s="79">
        <f t="shared" si="2"/>
        <v>680</v>
      </c>
      <c r="E19" s="79">
        <f t="shared" si="2"/>
        <v>0</v>
      </c>
      <c r="F19" s="82">
        <f t="shared" si="2"/>
        <v>0</v>
      </c>
      <c r="G19" s="80">
        <f t="shared" si="2"/>
        <v>440</v>
      </c>
    </row>
    <row r="20" spans="1:7" x14ac:dyDescent="0.2">
      <c r="A20" s="67" t="s">
        <v>22</v>
      </c>
      <c r="B20" s="68"/>
      <c r="C20" s="68"/>
      <c r="D20" s="68"/>
      <c r="E20" s="68"/>
      <c r="F20" s="68"/>
      <c r="G20" s="68"/>
    </row>
    <row r="21" spans="1:7" x14ac:dyDescent="0.2">
      <c r="A21" s="69"/>
      <c r="B21" s="69"/>
      <c r="C21" s="69"/>
      <c r="D21" s="69"/>
      <c r="E21" s="69"/>
      <c r="F21" s="69"/>
      <c r="G21" s="70"/>
    </row>
    <row r="22" spans="1:7" x14ac:dyDescent="0.2">
      <c r="A22" s="69"/>
      <c r="B22" s="69"/>
      <c r="C22" s="69"/>
      <c r="D22" s="69"/>
      <c r="E22" s="69"/>
      <c r="F22" s="69"/>
      <c r="G22" s="69"/>
    </row>
    <row r="23" spans="1:7" x14ac:dyDescent="0.2">
      <c r="A23" s="35"/>
    </row>
  </sheetData>
  <mergeCells count="2">
    <mergeCell ref="B7:D7"/>
    <mergeCell ref="E7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A36" sqref="A36"/>
    </sheetView>
  </sheetViews>
  <sheetFormatPr baseColWidth="10" defaultRowHeight="12" x14ac:dyDescent="0.2"/>
  <cols>
    <col min="1" max="1" width="33.28515625" style="4" customWidth="1"/>
    <col min="2" max="4" width="10.42578125" style="4" customWidth="1"/>
    <col min="5" max="5" width="10.42578125" style="87" customWidth="1"/>
    <col min="6" max="7" width="12" style="4" bestFit="1" customWidth="1"/>
    <col min="8" max="9" width="10.42578125" style="4" customWidth="1"/>
    <col min="10" max="16384" width="11.42578125" style="4"/>
  </cols>
  <sheetData>
    <row r="1" spans="1:7" x14ac:dyDescent="0.2">
      <c r="A1" s="1" t="s">
        <v>71</v>
      </c>
      <c r="B1" s="2"/>
      <c r="C1" s="3"/>
    </row>
    <row r="2" spans="1:7" x14ac:dyDescent="0.2">
      <c r="A2" s="6"/>
      <c r="B2" s="6"/>
    </row>
    <row r="3" spans="1:7" ht="13.5" x14ac:dyDescent="0.2">
      <c r="A3" s="6" t="s">
        <v>0</v>
      </c>
      <c r="B3" s="6"/>
    </row>
    <row r="4" spans="1:7" x14ac:dyDescent="0.2">
      <c r="A4" s="8" t="s">
        <v>73</v>
      </c>
      <c r="B4" s="6"/>
      <c r="C4" s="6"/>
    </row>
    <row r="5" spans="1:7" x14ac:dyDescent="0.2">
      <c r="A5" s="6" t="s">
        <v>72</v>
      </c>
      <c r="B5" s="6"/>
      <c r="C5" s="6"/>
    </row>
    <row r="7" spans="1:7" x14ac:dyDescent="0.2">
      <c r="A7" s="10" t="s">
        <v>1</v>
      </c>
      <c r="B7" s="97" t="s">
        <v>2</v>
      </c>
      <c r="C7" s="98"/>
      <c r="D7" s="99"/>
      <c r="E7" s="97" t="s">
        <v>3</v>
      </c>
      <c r="F7" s="99"/>
      <c r="G7" s="48" t="s">
        <v>36</v>
      </c>
    </row>
    <row r="8" spans="1:7" x14ac:dyDescent="0.2">
      <c r="A8" s="11" t="s">
        <v>4</v>
      </c>
      <c r="B8" s="39" t="s">
        <v>5</v>
      </c>
      <c r="C8" s="39" t="s">
        <v>6</v>
      </c>
      <c r="D8" s="12" t="s">
        <v>35</v>
      </c>
      <c r="E8" s="85" t="s">
        <v>7</v>
      </c>
      <c r="F8" s="39" t="s">
        <v>8</v>
      </c>
      <c r="G8" s="46" t="s">
        <v>37</v>
      </c>
    </row>
    <row r="9" spans="1:7" x14ac:dyDescent="0.2">
      <c r="A9" s="11" t="s">
        <v>9</v>
      </c>
      <c r="B9" s="12" t="s">
        <v>10</v>
      </c>
      <c r="C9" s="12" t="s">
        <v>10</v>
      </c>
      <c r="D9" s="12" t="s">
        <v>10</v>
      </c>
      <c r="E9" s="86" t="s">
        <v>10</v>
      </c>
      <c r="F9" s="12" t="s">
        <v>10</v>
      </c>
      <c r="G9" s="46" t="s">
        <v>10</v>
      </c>
    </row>
    <row r="10" spans="1:7" x14ac:dyDescent="0.2">
      <c r="A10" s="13" t="s">
        <v>11</v>
      </c>
      <c r="B10" s="54">
        <v>20.399999999999999</v>
      </c>
      <c r="C10" s="52">
        <v>19.3</v>
      </c>
      <c r="D10" s="52">
        <v>20</v>
      </c>
      <c r="E10" s="54">
        <v>18.100000000000001</v>
      </c>
      <c r="F10" s="52">
        <v>17.5</v>
      </c>
      <c r="G10" s="77">
        <v>16.7</v>
      </c>
    </row>
    <row r="11" spans="1:7" x14ac:dyDescent="0.2">
      <c r="A11" s="17" t="s">
        <v>12</v>
      </c>
      <c r="B11" s="52"/>
      <c r="C11" s="72"/>
      <c r="D11" s="52"/>
      <c r="E11" s="54"/>
      <c r="F11" s="71"/>
      <c r="G11" s="64"/>
    </row>
    <row r="12" spans="1:7" x14ac:dyDescent="0.2">
      <c r="A12" s="21" t="s">
        <v>13</v>
      </c>
      <c r="B12" s="75">
        <v>80</v>
      </c>
      <c r="C12" s="75">
        <v>560</v>
      </c>
      <c r="D12" s="75">
        <v>240</v>
      </c>
      <c r="E12" s="75">
        <v>800</v>
      </c>
      <c r="F12" s="75">
        <v>80</v>
      </c>
      <c r="G12" s="75">
        <v>80</v>
      </c>
    </row>
    <row r="13" spans="1:7" x14ac:dyDescent="0.2">
      <c r="A13" s="21" t="s">
        <v>74</v>
      </c>
      <c r="B13" s="75">
        <v>120</v>
      </c>
      <c r="C13" s="75">
        <v>560</v>
      </c>
      <c r="D13" s="75">
        <v>360</v>
      </c>
      <c r="E13" s="75">
        <v>1560</v>
      </c>
      <c r="F13" s="75">
        <v>0</v>
      </c>
      <c r="G13" s="75">
        <v>0</v>
      </c>
    </row>
    <row r="14" spans="1:7" x14ac:dyDescent="0.2">
      <c r="A14" s="28" t="s">
        <v>31</v>
      </c>
      <c r="B14" s="75">
        <v>0</v>
      </c>
      <c r="C14" s="75">
        <v>0</v>
      </c>
      <c r="D14" s="75">
        <v>0</v>
      </c>
      <c r="E14" s="75">
        <v>0</v>
      </c>
      <c r="F14" s="75">
        <v>320</v>
      </c>
      <c r="G14" s="75">
        <v>0</v>
      </c>
    </row>
    <row r="15" spans="1:7" x14ac:dyDescent="0.2">
      <c r="A15" s="25" t="s">
        <v>15</v>
      </c>
      <c r="B15" s="78">
        <f>SUM(B12:B14)</f>
        <v>200</v>
      </c>
      <c r="C15" s="78">
        <f t="shared" ref="C15:G15" si="0">SUM(C12:C14)</f>
        <v>1120</v>
      </c>
      <c r="D15" s="78">
        <f t="shared" si="0"/>
        <v>600</v>
      </c>
      <c r="E15" s="78">
        <f t="shared" si="0"/>
        <v>2360</v>
      </c>
      <c r="F15" s="78">
        <f t="shared" si="0"/>
        <v>400</v>
      </c>
      <c r="G15" s="78">
        <f t="shared" si="0"/>
        <v>80</v>
      </c>
    </row>
    <row r="16" spans="1:7" x14ac:dyDescent="0.2">
      <c r="A16" s="73" t="s">
        <v>16</v>
      </c>
      <c r="B16" s="74"/>
      <c r="C16" s="74"/>
      <c r="D16" s="65"/>
      <c r="E16" s="88"/>
      <c r="F16" s="74"/>
      <c r="G16" s="58"/>
    </row>
    <row r="17" spans="1:7" x14ac:dyDescent="0.2">
      <c r="A17" s="21" t="s">
        <v>18</v>
      </c>
      <c r="B17" s="22">
        <v>0</v>
      </c>
      <c r="C17" s="22">
        <v>120</v>
      </c>
      <c r="D17" s="22">
        <v>0</v>
      </c>
      <c r="E17" s="89">
        <v>0</v>
      </c>
      <c r="F17" s="22">
        <v>0</v>
      </c>
      <c r="G17" s="23">
        <v>0</v>
      </c>
    </row>
    <row r="18" spans="1:7" x14ac:dyDescent="0.2">
      <c r="A18" s="21" t="s">
        <v>19</v>
      </c>
      <c r="B18" s="22">
        <v>4440</v>
      </c>
      <c r="C18" s="22">
        <v>840</v>
      </c>
      <c r="D18" s="22">
        <v>3960</v>
      </c>
      <c r="E18" s="89">
        <v>0</v>
      </c>
      <c r="F18" s="22">
        <v>80</v>
      </c>
      <c r="G18" s="30">
        <v>0</v>
      </c>
    </row>
    <row r="19" spans="1:7" x14ac:dyDescent="0.2">
      <c r="A19" s="31" t="s">
        <v>20</v>
      </c>
      <c r="B19" s="39">
        <f t="shared" ref="B19:G19" si="1">SUM(B17:B18)</f>
        <v>4440</v>
      </c>
      <c r="C19" s="39">
        <f t="shared" si="1"/>
        <v>960</v>
      </c>
      <c r="D19" s="39">
        <f t="shared" si="1"/>
        <v>3960</v>
      </c>
      <c r="E19" s="84">
        <f t="shared" si="1"/>
        <v>0</v>
      </c>
      <c r="F19" s="39">
        <f t="shared" si="1"/>
        <v>80</v>
      </c>
      <c r="G19" s="12">
        <f t="shared" si="1"/>
        <v>0</v>
      </c>
    </row>
    <row r="20" spans="1:7" x14ac:dyDescent="0.2">
      <c r="A20" s="32" t="s">
        <v>21</v>
      </c>
      <c r="B20" s="79">
        <f>SUM(B15+B19)</f>
        <v>4640</v>
      </c>
      <c r="C20" s="79">
        <f t="shared" ref="C20:G20" si="2">SUM(C15+C19)</f>
        <v>2080</v>
      </c>
      <c r="D20" s="79">
        <f t="shared" si="2"/>
        <v>4560</v>
      </c>
      <c r="E20" s="90">
        <f t="shared" si="2"/>
        <v>2360</v>
      </c>
      <c r="F20" s="79">
        <f t="shared" si="2"/>
        <v>480</v>
      </c>
      <c r="G20" s="79">
        <f t="shared" si="2"/>
        <v>80</v>
      </c>
    </row>
    <row r="21" spans="1:7" x14ac:dyDescent="0.2">
      <c r="A21" s="67" t="s">
        <v>22</v>
      </c>
      <c r="B21" s="68"/>
      <c r="C21" s="68"/>
      <c r="D21" s="68"/>
      <c r="E21" s="91"/>
      <c r="F21" s="68"/>
      <c r="G21" s="68"/>
    </row>
    <row r="22" spans="1:7" x14ac:dyDescent="0.2">
      <c r="A22" s="69"/>
      <c r="B22" s="69"/>
      <c r="C22" s="69"/>
      <c r="D22" s="69"/>
      <c r="E22" s="92"/>
      <c r="F22" s="69"/>
      <c r="G22" s="70"/>
    </row>
    <row r="23" spans="1:7" x14ac:dyDescent="0.2">
      <c r="A23" s="69"/>
      <c r="B23" s="69"/>
      <c r="C23" s="69"/>
      <c r="D23" s="69"/>
      <c r="E23" s="92"/>
      <c r="F23" s="69"/>
      <c r="G23" s="69"/>
    </row>
    <row r="24" spans="1:7" x14ac:dyDescent="0.2">
      <c r="A24" s="35" t="s">
        <v>23</v>
      </c>
    </row>
  </sheetData>
  <mergeCells count="2">
    <mergeCell ref="B7:D7"/>
    <mergeCell ref="E7:F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D35" sqref="D35"/>
    </sheetView>
  </sheetViews>
  <sheetFormatPr baseColWidth="10" defaultRowHeight="12" x14ac:dyDescent="0.2"/>
  <cols>
    <col min="1" max="1" width="33.28515625" style="4" customWidth="1"/>
    <col min="2" max="4" width="10.42578125" style="4" customWidth="1"/>
    <col min="5" max="5" width="10.42578125" style="87" customWidth="1"/>
    <col min="6" max="7" width="12" style="4" bestFit="1" customWidth="1"/>
    <col min="8" max="9" width="10.42578125" style="4" customWidth="1"/>
    <col min="10" max="16384" width="11.42578125" style="4"/>
  </cols>
  <sheetData>
    <row r="1" spans="1:7" x14ac:dyDescent="0.2">
      <c r="A1" s="1" t="s">
        <v>75</v>
      </c>
      <c r="B1" s="2"/>
      <c r="C1" s="3"/>
    </row>
    <row r="2" spans="1:7" x14ac:dyDescent="0.2">
      <c r="A2" s="6"/>
      <c r="B2" s="6"/>
    </row>
    <row r="3" spans="1:7" ht="13.5" x14ac:dyDescent="0.2">
      <c r="A3" s="6" t="s">
        <v>0</v>
      </c>
      <c r="B3" s="6"/>
    </row>
    <row r="4" spans="1:7" x14ac:dyDescent="0.2">
      <c r="A4" s="8" t="s">
        <v>77</v>
      </c>
      <c r="B4" s="6"/>
      <c r="C4" s="6"/>
    </row>
    <row r="5" spans="1:7" x14ac:dyDescent="0.2">
      <c r="A5" s="6" t="s">
        <v>76</v>
      </c>
      <c r="B5" s="6"/>
      <c r="C5" s="6"/>
    </row>
    <row r="7" spans="1:7" x14ac:dyDescent="0.2">
      <c r="A7" s="10" t="s">
        <v>1</v>
      </c>
      <c r="B7" s="97" t="s">
        <v>2</v>
      </c>
      <c r="C7" s="98"/>
      <c r="D7" s="99"/>
      <c r="E7" s="97" t="s">
        <v>3</v>
      </c>
      <c r="F7" s="99"/>
      <c r="G7" s="48" t="s">
        <v>36</v>
      </c>
    </row>
    <row r="8" spans="1:7" x14ac:dyDescent="0.2">
      <c r="A8" s="11" t="s">
        <v>4</v>
      </c>
      <c r="B8" s="83" t="s">
        <v>5</v>
      </c>
      <c r="C8" s="83" t="s">
        <v>6</v>
      </c>
      <c r="D8" s="12" t="s">
        <v>35</v>
      </c>
      <c r="E8" s="85" t="s">
        <v>7</v>
      </c>
      <c r="F8" s="83" t="s">
        <v>8</v>
      </c>
      <c r="G8" s="46" t="s">
        <v>37</v>
      </c>
    </row>
    <row r="9" spans="1:7" x14ac:dyDescent="0.2">
      <c r="A9" s="11" t="s">
        <v>9</v>
      </c>
      <c r="B9" s="12" t="s">
        <v>10</v>
      </c>
      <c r="C9" s="12" t="s">
        <v>10</v>
      </c>
      <c r="D9" s="12" t="s">
        <v>10</v>
      </c>
      <c r="E9" s="86" t="s">
        <v>10</v>
      </c>
      <c r="F9" s="12" t="s">
        <v>10</v>
      </c>
      <c r="G9" s="46" t="s">
        <v>10</v>
      </c>
    </row>
    <row r="10" spans="1:7" x14ac:dyDescent="0.2">
      <c r="A10" s="13" t="s">
        <v>11</v>
      </c>
      <c r="B10" s="54">
        <v>20.5</v>
      </c>
      <c r="C10" s="52">
        <v>17.100000000000001</v>
      </c>
      <c r="D10" s="52">
        <v>20.7</v>
      </c>
      <c r="E10" s="54">
        <v>17.8</v>
      </c>
      <c r="F10" s="52">
        <v>16.2</v>
      </c>
      <c r="G10" s="77">
        <v>16.899999999999999</v>
      </c>
    </row>
    <row r="11" spans="1:7" x14ac:dyDescent="0.2">
      <c r="A11" s="17" t="s">
        <v>12</v>
      </c>
      <c r="B11" s="52"/>
      <c r="C11" s="72"/>
      <c r="D11" s="52"/>
      <c r="E11" s="54"/>
      <c r="F11" s="71"/>
      <c r="G11" s="64"/>
    </row>
    <row r="12" spans="1:7" x14ac:dyDescent="0.2">
      <c r="A12" s="21" t="s">
        <v>13</v>
      </c>
      <c r="B12" s="75">
        <v>200</v>
      </c>
      <c r="C12" s="75">
        <v>0</v>
      </c>
      <c r="D12" s="75">
        <v>200</v>
      </c>
      <c r="E12" s="75">
        <v>320</v>
      </c>
      <c r="F12" s="75">
        <v>0</v>
      </c>
      <c r="G12" s="75">
        <v>520</v>
      </c>
    </row>
    <row r="13" spans="1:7" x14ac:dyDescent="0.2">
      <c r="A13" s="21" t="s">
        <v>74</v>
      </c>
      <c r="B13" s="75">
        <v>2120</v>
      </c>
      <c r="C13" s="75">
        <v>680</v>
      </c>
      <c r="D13" s="75">
        <v>1920</v>
      </c>
      <c r="E13" s="75">
        <v>0</v>
      </c>
      <c r="F13" s="75">
        <v>0</v>
      </c>
      <c r="G13" s="75">
        <v>160</v>
      </c>
    </row>
    <row r="14" spans="1:7" x14ac:dyDescent="0.2">
      <c r="A14" s="28" t="s">
        <v>31</v>
      </c>
      <c r="B14" s="75">
        <v>160</v>
      </c>
      <c r="C14" s="75">
        <v>640</v>
      </c>
      <c r="D14" s="75">
        <v>160</v>
      </c>
      <c r="E14" s="75">
        <v>0</v>
      </c>
      <c r="F14" s="75">
        <v>0</v>
      </c>
      <c r="G14" s="75">
        <v>560</v>
      </c>
    </row>
    <row r="15" spans="1:7" x14ac:dyDescent="0.2">
      <c r="A15" s="25" t="s">
        <v>15</v>
      </c>
      <c r="B15" s="78">
        <f>SUM(B12:B14)</f>
        <v>2480</v>
      </c>
      <c r="C15" s="78">
        <f t="shared" ref="C15:G15" si="0">SUM(C12:C14)</f>
        <v>1320</v>
      </c>
      <c r="D15" s="78">
        <f t="shared" si="0"/>
        <v>2280</v>
      </c>
      <c r="E15" s="78">
        <f t="shared" si="0"/>
        <v>320</v>
      </c>
      <c r="F15" s="78">
        <f t="shared" si="0"/>
        <v>0</v>
      </c>
      <c r="G15" s="78">
        <f t="shared" si="0"/>
        <v>1240</v>
      </c>
    </row>
    <row r="16" spans="1:7" x14ac:dyDescent="0.2">
      <c r="A16" s="73" t="s">
        <v>16</v>
      </c>
      <c r="B16" s="74"/>
      <c r="C16" s="74"/>
      <c r="D16" s="65"/>
      <c r="E16" s="88"/>
      <c r="F16" s="74"/>
      <c r="G16" s="58"/>
    </row>
    <row r="17" spans="1:7" x14ac:dyDescent="0.2">
      <c r="A17" s="21" t="s">
        <v>19</v>
      </c>
      <c r="B17" s="22">
        <v>4080</v>
      </c>
      <c r="C17" s="22">
        <v>5000</v>
      </c>
      <c r="D17" s="22">
        <v>10760</v>
      </c>
      <c r="E17" s="22">
        <v>0</v>
      </c>
      <c r="F17" s="22">
        <v>0</v>
      </c>
      <c r="G17" s="30">
        <v>0</v>
      </c>
    </row>
    <row r="18" spans="1:7" x14ac:dyDescent="0.2">
      <c r="A18" s="31" t="s">
        <v>20</v>
      </c>
      <c r="B18" s="83">
        <f t="shared" ref="B18:G18" si="1">SUM(B17:B17)</f>
        <v>4080</v>
      </c>
      <c r="C18" s="83">
        <f t="shared" si="1"/>
        <v>5000</v>
      </c>
      <c r="D18" s="83">
        <f t="shared" si="1"/>
        <v>10760</v>
      </c>
      <c r="E18" s="84">
        <f t="shared" si="1"/>
        <v>0</v>
      </c>
      <c r="F18" s="83">
        <f t="shared" si="1"/>
        <v>0</v>
      </c>
      <c r="G18" s="12">
        <f t="shared" si="1"/>
        <v>0</v>
      </c>
    </row>
    <row r="19" spans="1:7" x14ac:dyDescent="0.2">
      <c r="A19" s="32" t="s">
        <v>21</v>
      </c>
      <c r="B19" s="79">
        <f t="shared" ref="B19:G19" si="2">SUM(B15+B18)</f>
        <v>6560</v>
      </c>
      <c r="C19" s="79">
        <f t="shared" si="2"/>
        <v>6320</v>
      </c>
      <c r="D19" s="79">
        <f t="shared" si="2"/>
        <v>13040</v>
      </c>
      <c r="E19" s="90">
        <f t="shared" si="2"/>
        <v>320</v>
      </c>
      <c r="F19" s="79">
        <f t="shared" si="2"/>
        <v>0</v>
      </c>
      <c r="G19" s="79">
        <f t="shared" si="2"/>
        <v>1240</v>
      </c>
    </row>
    <row r="20" spans="1:7" x14ac:dyDescent="0.2">
      <c r="A20" s="67" t="s">
        <v>22</v>
      </c>
      <c r="B20" s="68"/>
      <c r="C20" s="68"/>
      <c r="D20" s="68"/>
      <c r="E20" s="91"/>
      <c r="F20" s="68"/>
      <c r="G20" s="68"/>
    </row>
    <row r="21" spans="1:7" x14ac:dyDescent="0.2">
      <c r="A21" s="69"/>
      <c r="B21" s="69"/>
      <c r="C21" s="69"/>
      <c r="D21" s="69"/>
      <c r="E21" s="92"/>
      <c r="F21" s="69"/>
      <c r="G21" s="70"/>
    </row>
    <row r="22" spans="1:7" x14ac:dyDescent="0.2">
      <c r="A22" s="69"/>
      <c r="B22" s="69"/>
      <c r="C22" s="69"/>
      <c r="D22" s="69"/>
      <c r="E22" s="92"/>
      <c r="F22" s="69"/>
      <c r="G22" s="69"/>
    </row>
    <row r="23" spans="1:7" x14ac:dyDescent="0.2">
      <c r="A23" s="35" t="s">
        <v>23</v>
      </c>
    </row>
  </sheetData>
  <mergeCells count="2">
    <mergeCell ref="B7:D7"/>
    <mergeCell ref="E7:F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C37" sqref="C37"/>
    </sheetView>
  </sheetViews>
  <sheetFormatPr baseColWidth="10" defaultRowHeight="12" x14ac:dyDescent="0.2"/>
  <cols>
    <col min="1" max="1" width="33.28515625" style="4" customWidth="1"/>
    <col min="2" max="4" width="10.42578125" style="4" customWidth="1"/>
    <col min="5" max="5" width="10.42578125" style="87" customWidth="1"/>
    <col min="6" max="7" width="12" style="4" bestFit="1" customWidth="1"/>
    <col min="8" max="9" width="10.42578125" style="4" customWidth="1"/>
    <col min="10" max="16384" width="11.42578125" style="4"/>
  </cols>
  <sheetData>
    <row r="1" spans="1:7" x14ac:dyDescent="0.2">
      <c r="A1" s="1" t="s">
        <v>78</v>
      </c>
      <c r="B1" s="2"/>
      <c r="C1" s="3"/>
    </row>
    <row r="2" spans="1:7" x14ac:dyDescent="0.2">
      <c r="A2" s="6"/>
      <c r="B2" s="6"/>
    </row>
    <row r="3" spans="1:7" ht="13.5" x14ac:dyDescent="0.2">
      <c r="A3" s="6" t="s">
        <v>0</v>
      </c>
      <c r="B3" s="6"/>
    </row>
    <row r="4" spans="1:7" x14ac:dyDescent="0.2">
      <c r="A4" s="8" t="s">
        <v>79</v>
      </c>
      <c r="B4" s="6"/>
      <c r="C4" s="6"/>
    </row>
    <row r="5" spans="1:7" x14ac:dyDescent="0.2">
      <c r="A5" s="6" t="s">
        <v>80</v>
      </c>
      <c r="B5" s="6"/>
      <c r="C5" s="6"/>
    </row>
    <row r="7" spans="1:7" x14ac:dyDescent="0.2">
      <c r="A7" s="10" t="s">
        <v>1</v>
      </c>
      <c r="B7" s="97" t="s">
        <v>2</v>
      </c>
      <c r="C7" s="98"/>
      <c r="D7" s="99"/>
      <c r="E7" s="97" t="s">
        <v>3</v>
      </c>
      <c r="F7" s="99"/>
      <c r="G7" s="48" t="s">
        <v>36</v>
      </c>
    </row>
    <row r="8" spans="1:7" x14ac:dyDescent="0.2">
      <c r="A8" s="11" t="s">
        <v>4</v>
      </c>
      <c r="B8" s="83" t="s">
        <v>5</v>
      </c>
      <c r="C8" s="83" t="s">
        <v>6</v>
      </c>
      <c r="D8" s="12" t="s">
        <v>35</v>
      </c>
      <c r="E8" s="85" t="s">
        <v>7</v>
      </c>
      <c r="F8" s="83" t="s">
        <v>8</v>
      </c>
      <c r="G8" s="46" t="s">
        <v>37</v>
      </c>
    </row>
    <row r="9" spans="1:7" x14ac:dyDescent="0.2">
      <c r="A9" s="11" t="s">
        <v>9</v>
      </c>
      <c r="B9" s="12" t="s">
        <v>10</v>
      </c>
      <c r="C9" s="12" t="s">
        <v>10</v>
      </c>
      <c r="D9" s="12" t="s">
        <v>10</v>
      </c>
      <c r="E9" s="86" t="s">
        <v>10</v>
      </c>
      <c r="F9" s="12" t="s">
        <v>10</v>
      </c>
      <c r="G9" s="46" t="s">
        <v>10</v>
      </c>
    </row>
    <row r="10" spans="1:7" x14ac:dyDescent="0.2">
      <c r="A10" s="13" t="s">
        <v>11</v>
      </c>
      <c r="B10" s="54">
        <v>19.899999999999999</v>
      </c>
      <c r="C10" s="52">
        <v>18.7</v>
      </c>
      <c r="D10" s="52">
        <v>19.600000000000001</v>
      </c>
      <c r="E10" s="54">
        <v>16.600000000000001</v>
      </c>
      <c r="F10" s="52">
        <v>16.5</v>
      </c>
      <c r="G10" s="77">
        <v>18.899999999999999</v>
      </c>
    </row>
    <row r="11" spans="1:7" x14ac:dyDescent="0.2">
      <c r="A11" s="17" t="s">
        <v>12</v>
      </c>
      <c r="B11" s="52"/>
      <c r="C11" s="72"/>
      <c r="D11" s="52"/>
      <c r="E11" s="54"/>
      <c r="F11" s="71"/>
      <c r="G11" s="64"/>
    </row>
    <row r="12" spans="1:7" x14ac:dyDescent="0.2">
      <c r="A12" s="21" t="s">
        <v>13</v>
      </c>
      <c r="B12" s="75">
        <v>0</v>
      </c>
      <c r="C12" s="75">
        <v>0</v>
      </c>
      <c r="D12" s="75">
        <v>0</v>
      </c>
      <c r="E12" s="75">
        <v>720</v>
      </c>
      <c r="F12" s="75">
        <v>560</v>
      </c>
      <c r="G12" s="75">
        <v>240</v>
      </c>
    </row>
    <row r="13" spans="1:7" x14ac:dyDescent="0.2">
      <c r="A13" s="21" t="s">
        <v>74</v>
      </c>
      <c r="B13" s="75">
        <v>320</v>
      </c>
      <c r="C13" s="75">
        <v>1560</v>
      </c>
      <c r="D13" s="75">
        <v>680</v>
      </c>
      <c r="E13" s="75">
        <v>520</v>
      </c>
      <c r="F13" s="75">
        <v>1040</v>
      </c>
      <c r="G13" s="75">
        <v>1400</v>
      </c>
    </row>
    <row r="14" spans="1:7" x14ac:dyDescent="0.2">
      <c r="A14" s="28" t="s">
        <v>31</v>
      </c>
      <c r="B14" s="75">
        <v>160</v>
      </c>
      <c r="C14" s="75">
        <v>0</v>
      </c>
      <c r="D14" s="75">
        <v>0</v>
      </c>
      <c r="E14" s="75">
        <v>360</v>
      </c>
      <c r="F14" s="75">
        <v>600</v>
      </c>
      <c r="G14" s="75">
        <v>80</v>
      </c>
    </row>
    <row r="15" spans="1:7" x14ac:dyDescent="0.2">
      <c r="A15" s="25" t="s">
        <v>15</v>
      </c>
      <c r="B15" s="78">
        <f>SUM(B12:B14)</f>
        <v>480</v>
      </c>
      <c r="C15" s="78">
        <f t="shared" ref="C15:G15" si="0">SUM(C12:C14)</f>
        <v>1560</v>
      </c>
      <c r="D15" s="78">
        <f t="shared" si="0"/>
        <v>680</v>
      </c>
      <c r="E15" s="78">
        <f t="shared" si="0"/>
        <v>1600</v>
      </c>
      <c r="F15" s="78">
        <f t="shared" si="0"/>
        <v>2200</v>
      </c>
      <c r="G15" s="78">
        <f t="shared" si="0"/>
        <v>1720</v>
      </c>
    </row>
    <row r="16" spans="1:7" x14ac:dyDescent="0.2">
      <c r="A16" s="73" t="s">
        <v>16</v>
      </c>
      <c r="B16" s="74"/>
      <c r="C16" s="74"/>
      <c r="D16" s="65"/>
      <c r="E16" s="88"/>
      <c r="F16" s="74"/>
      <c r="G16" s="58"/>
    </row>
    <row r="17" spans="1:7" x14ac:dyDescent="0.2">
      <c r="A17" s="27" t="s">
        <v>81</v>
      </c>
      <c r="B17" s="22">
        <v>0</v>
      </c>
      <c r="C17" s="22">
        <v>400</v>
      </c>
      <c r="D17" s="22">
        <v>640</v>
      </c>
      <c r="E17" s="22">
        <v>0</v>
      </c>
      <c r="F17" s="22">
        <v>0</v>
      </c>
      <c r="G17" s="23">
        <v>0</v>
      </c>
    </row>
    <row r="18" spans="1:7" x14ac:dyDescent="0.2">
      <c r="A18" s="21" t="s">
        <v>18</v>
      </c>
      <c r="B18" s="22">
        <v>0</v>
      </c>
      <c r="C18" s="22">
        <v>40</v>
      </c>
      <c r="D18" s="22">
        <v>80</v>
      </c>
      <c r="E18" s="22">
        <v>0</v>
      </c>
      <c r="F18" s="22">
        <v>0</v>
      </c>
      <c r="G18" s="23">
        <v>0</v>
      </c>
    </row>
    <row r="19" spans="1:7" x14ac:dyDescent="0.2">
      <c r="A19" s="21" t="s">
        <v>19</v>
      </c>
      <c r="B19" s="22">
        <v>7360</v>
      </c>
      <c r="C19" s="22">
        <v>680</v>
      </c>
      <c r="D19" s="22">
        <v>12760</v>
      </c>
      <c r="E19" s="22">
        <v>0</v>
      </c>
      <c r="F19" s="22">
        <v>80</v>
      </c>
      <c r="G19" s="23">
        <v>0</v>
      </c>
    </row>
    <row r="20" spans="1:7" x14ac:dyDescent="0.2">
      <c r="A20" s="31" t="s">
        <v>20</v>
      </c>
      <c r="B20" s="83">
        <f>SUM(B17:B19)</f>
        <v>7360</v>
      </c>
      <c r="C20" s="83">
        <f t="shared" ref="C20:G20" si="1">SUM(C17:C19)</f>
        <v>1120</v>
      </c>
      <c r="D20" s="83">
        <f t="shared" si="1"/>
        <v>13480</v>
      </c>
      <c r="E20" s="83">
        <f t="shared" si="1"/>
        <v>0</v>
      </c>
      <c r="F20" s="83">
        <f t="shared" si="1"/>
        <v>80</v>
      </c>
      <c r="G20" s="12">
        <f t="shared" si="1"/>
        <v>0</v>
      </c>
    </row>
    <row r="21" spans="1:7" x14ac:dyDescent="0.2">
      <c r="A21" s="32" t="s">
        <v>21</v>
      </c>
      <c r="B21" s="79">
        <f>SUM(B15+B20)</f>
        <v>7840</v>
      </c>
      <c r="C21" s="79">
        <f t="shared" ref="C21:G21" si="2">SUM(C15+C20)</f>
        <v>2680</v>
      </c>
      <c r="D21" s="79">
        <f t="shared" si="2"/>
        <v>14160</v>
      </c>
      <c r="E21" s="79">
        <f t="shared" si="2"/>
        <v>1600</v>
      </c>
      <c r="F21" s="79">
        <f t="shared" si="2"/>
        <v>2280</v>
      </c>
      <c r="G21" s="79">
        <f t="shared" si="2"/>
        <v>1720</v>
      </c>
    </row>
    <row r="22" spans="1:7" x14ac:dyDescent="0.2">
      <c r="A22" s="67" t="s">
        <v>22</v>
      </c>
      <c r="B22" s="68"/>
      <c r="C22" s="68"/>
      <c r="D22" s="68"/>
      <c r="E22" s="91"/>
      <c r="F22" s="68"/>
      <c r="G22" s="68"/>
    </row>
    <row r="23" spans="1:7" x14ac:dyDescent="0.2">
      <c r="A23" s="69"/>
      <c r="B23" s="69"/>
      <c r="C23" s="69"/>
      <c r="D23" s="69"/>
      <c r="E23" s="92"/>
      <c r="F23" s="69"/>
      <c r="G23" s="70"/>
    </row>
    <row r="24" spans="1:7" x14ac:dyDescent="0.2">
      <c r="A24" s="69"/>
      <c r="B24" s="69"/>
      <c r="C24" s="69"/>
      <c r="D24" s="69"/>
      <c r="E24" s="92"/>
      <c r="F24" s="69"/>
      <c r="G24" s="69"/>
    </row>
    <row r="25" spans="1:7" x14ac:dyDescent="0.2">
      <c r="A25" s="35" t="s">
        <v>23</v>
      </c>
    </row>
  </sheetData>
  <mergeCells count="2">
    <mergeCell ref="B7:D7"/>
    <mergeCell ref="E7:F7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sqref="A1:XFD1048576"/>
    </sheetView>
  </sheetViews>
  <sheetFormatPr baseColWidth="10" defaultRowHeight="12" x14ac:dyDescent="0.2"/>
  <cols>
    <col min="1" max="1" width="33.28515625" style="4" customWidth="1"/>
    <col min="2" max="4" width="10.42578125" style="4" customWidth="1"/>
    <col min="5" max="5" width="10.42578125" style="87" customWidth="1"/>
    <col min="6" max="7" width="12" style="4" bestFit="1" customWidth="1"/>
    <col min="8" max="9" width="10.42578125" style="4" customWidth="1"/>
    <col min="10" max="16384" width="11.42578125" style="4"/>
  </cols>
  <sheetData>
    <row r="1" spans="1:7" x14ac:dyDescent="0.2">
      <c r="A1" s="1" t="s">
        <v>82</v>
      </c>
      <c r="B1" s="2"/>
      <c r="C1" s="3"/>
    </row>
    <row r="2" spans="1:7" x14ac:dyDescent="0.2">
      <c r="A2" s="6"/>
      <c r="B2" s="6"/>
    </row>
    <row r="3" spans="1:7" ht="13.5" x14ac:dyDescent="0.2">
      <c r="A3" s="6" t="s">
        <v>0</v>
      </c>
      <c r="B3" s="6"/>
    </row>
    <row r="4" spans="1:7" x14ac:dyDescent="0.2">
      <c r="A4" s="8" t="s">
        <v>83</v>
      </c>
      <c r="B4" s="6"/>
      <c r="C4" s="6"/>
    </row>
    <row r="5" spans="1:7" x14ac:dyDescent="0.2">
      <c r="A5" s="6" t="s">
        <v>84</v>
      </c>
      <c r="B5" s="6"/>
      <c r="C5" s="6"/>
    </row>
    <row r="7" spans="1:7" x14ac:dyDescent="0.2">
      <c r="A7" s="10" t="s">
        <v>1</v>
      </c>
      <c r="B7" s="97" t="s">
        <v>2</v>
      </c>
      <c r="C7" s="98"/>
      <c r="D7" s="99"/>
      <c r="E7" s="97" t="s">
        <v>3</v>
      </c>
      <c r="F7" s="99"/>
      <c r="G7" s="48" t="s">
        <v>36</v>
      </c>
    </row>
    <row r="8" spans="1:7" x14ac:dyDescent="0.2">
      <c r="A8" s="11" t="s">
        <v>4</v>
      </c>
      <c r="B8" s="83" t="s">
        <v>5</v>
      </c>
      <c r="C8" s="83" t="s">
        <v>6</v>
      </c>
      <c r="D8" s="12" t="s">
        <v>35</v>
      </c>
      <c r="E8" s="85" t="s">
        <v>7</v>
      </c>
      <c r="F8" s="83" t="s">
        <v>8</v>
      </c>
      <c r="G8" s="46" t="s">
        <v>37</v>
      </c>
    </row>
    <row r="9" spans="1:7" x14ac:dyDescent="0.2">
      <c r="A9" s="11" t="s">
        <v>9</v>
      </c>
      <c r="B9" s="12" t="s">
        <v>10</v>
      </c>
      <c r="C9" s="12" t="s">
        <v>10</v>
      </c>
      <c r="D9" s="12" t="s">
        <v>10</v>
      </c>
      <c r="E9" s="86" t="s">
        <v>10</v>
      </c>
      <c r="F9" s="12" t="s">
        <v>10</v>
      </c>
      <c r="G9" s="46" t="s">
        <v>10</v>
      </c>
    </row>
    <row r="10" spans="1:7" x14ac:dyDescent="0.2">
      <c r="A10" s="13" t="s">
        <v>11</v>
      </c>
      <c r="B10" s="54">
        <v>20.5</v>
      </c>
      <c r="C10" s="52">
        <v>18</v>
      </c>
      <c r="D10" s="52">
        <v>18.7</v>
      </c>
      <c r="E10" s="54">
        <v>16.8</v>
      </c>
      <c r="F10" s="52">
        <v>16.7</v>
      </c>
      <c r="G10" s="77">
        <v>17.100000000000001</v>
      </c>
    </row>
    <row r="11" spans="1:7" x14ac:dyDescent="0.2">
      <c r="A11" s="17" t="s">
        <v>12</v>
      </c>
      <c r="B11" s="52"/>
      <c r="C11" s="72"/>
      <c r="D11" s="52"/>
      <c r="E11" s="54"/>
      <c r="F11" s="71"/>
      <c r="G11" s="64"/>
    </row>
    <row r="12" spans="1:7" x14ac:dyDescent="0.2">
      <c r="A12" s="21" t="s">
        <v>13</v>
      </c>
      <c r="B12" s="75">
        <v>200</v>
      </c>
      <c r="C12" s="75">
        <v>280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">
      <c r="A13" s="21" t="s">
        <v>74</v>
      </c>
      <c r="B13" s="75">
        <v>0</v>
      </c>
      <c r="C13" s="75">
        <v>0</v>
      </c>
      <c r="D13" s="75">
        <v>0</v>
      </c>
      <c r="E13" s="75">
        <v>0</v>
      </c>
      <c r="F13" s="75">
        <v>440</v>
      </c>
      <c r="G13" s="75">
        <v>0</v>
      </c>
    </row>
    <row r="14" spans="1:7" x14ac:dyDescent="0.2">
      <c r="A14" s="28" t="s">
        <v>31</v>
      </c>
      <c r="B14" s="75">
        <v>120</v>
      </c>
      <c r="C14" s="75">
        <v>240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">
      <c r="A15" s="25" t="s">
        <v>15</v>
      </c>
      <c r="B15" s="78">
        <f>SUM(B12:B14)</f>
        <v>320</v>
      </c>
      <c r="C15" s="78">
        <f t="shared" ref="C15:G15" si="0">SUM(C12:C14)</f>
        <v>520</v>
      </c>
      <c r="D15" s="78">
        <f t="shared" si="0"/>
        <v>0</v>
      </c>
      <c r="E15" s="78">
        <f t="shared" si="0"/>
        <v>0</v>
      </c>
      <c r="F15" s="78">
        <f t="shared" si="0"/>
        <v>440</v>
      </c>
      <c r="G15" s="78">
        <f t="shared" si="0"/>
        <v>0</v>
      </c>
    </row>
    <row r="16" spans="1:7" x14ac:dyDescent="0.2">
      <c r="A16" s="73" t="s">
        <v>16</v>
      </c>
      <c r="B16" s="74"/>
      <c r="C16" s="74"/>
      <c r="D16" s="65"/>
      <c r="E16" s="88"/>
      <c r="F16" s="74"/>
      <c r="G16" s="58"/>
    </row>
    <row r="17" spans="1:7" x14ac:dyDescent="0.2">
      <c r="A17" s="21" t="s">
        <v>19</v>
      </c>
      <c r="B17" s="22">
        <v>400</v>
      </c>
      <c r="C17" s="22">
        <v>160</v>
      </c>
      <c r="D17" s="22">
        <v>200</v>
      </c>
      <c r="E17" s="22">
        <v>0</v>
      </c>
      <c r="F17" s="22">
        <v>0</v>
      </c>
      <c r="G17" s="22">
        <v>0</v>
      </c>
    </row>
    <row r="18" spans="1:7" x14ac:dyDescent="0.2">
      <c r="A18" s="31" t="s">
        <v>20</v>
      </c>
      <c r="B18" s="83">
        <f t="shared" ref="B18:G18" si="1">SUM(B17:B17)</f>
        <v>400</v>
      </c>
      <c r="C18" s="83">
        <f t="shared" si="1"/>
        <v>160</v>
      </c>
      <c r="D18" s="83">
        <f t="shared" si="1"/>
        <v>200</v>
      </c>
      <c r="E18" s="83">
        <f t="shared" si="1"/>
        <v>0</v>
      </c>
      <c r="F18" s="83">
        <f t="shared" si="1"/>
        <v>0</v>
      </c>
      <c r="G18" s="12">
        <f t="shared" si="1"/>
        <v>0</v>
      </c>
    </row>
    <row r="19" spans="1:7" x14ac:dyDescent="0.2">
      <c r="A19" s="32" t="s">
        <v>21</v>
      </c>
      <c r="B19" s="79">
        <f t="shared" ref="B19:G19" si="2">SUM(B15+B18)</f>
        <v>720</v>
      </c>
      <c r="C19" s="79">
        <f t="shared" si="2"/>
        <v>680</v>
      </c>
      <c r="D19" s="79">
        <f t="shared" si="2"/>
        <v>200</v>
      </c>
      <c r="E19" s="79">
        <f t="shared" si="2"/>
        <v>0</v>
      </c>
      <c r="F19" s="79">
        <f t="shared" si="2"/>
        <v>440</v>
      </c>
      <c r="G19" s="79">
        <f t="shared" si="2"/>
        <v>0</v>
      </c>
    </row>
    <row r="20" spans="1:7" x14ac:dyDescent="0.2">
      <c r="A20" s="67" t="s">
        <v>22</v>
      </c>
      <c r="B20" s="68"/>
      <c r="C20" s="68"/>
      <c r="D20" s="68"/>
      <c r="E20" s="91"/>
      <c r="F20" s="68"/>
      <c r="G20" s="68"/>
    </row>
    <row r="21" spans="1:7" x14ac:dyDescent="0.2">
      <c r="A21" s="69"/>
      <c r="B21" s="69"/>
      <c r="C21" s="69"/>
      <c r="D21" s="69"/>
      <c r="E21" s="92"/>
      <c r="F21" s="69"/>
      <c r="G21" s="70"/>
    </row>
    <row r="22" spans="1:7" x14ac:dyDescent="0.2">
      <c r="A22" s="69"/>
      <c r="B22" s="69"/>
      <c r="C22" s="69"/>
      <c r="D22" s="69"/>
      <c r="E22" s="92"/>
      <c r="F22" s="69"/>
      <c r="G22" s="69"/>
    </row>
    <row r="23" spans="1:7" x14ac:dyDescent="0.2">
      <c r="A23" s="35" t="s">
        <v>23</v>
      </c>
    </row>
  </sheetData>
  <mergeCells count="2">
    <mergeCell ref="B7:D7"/>
    <mergeCell ref="E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34" sqref="A34"/>
    </sheetView>
  </sheetViews>
  <sheetFormatPr baseColWidth="10" defaultRowHeight="12" x14ac:dyDescent="0.2"/>
  <cols>
    <col min="1" max="1" width="33.28515625" style="4" customWidth="1"/>
    <col min="2" max="4" width="10.42578125" style="4" customWidth="1"/>
    <col min="5" max="5" width="10.42578125" style="87" customWidth="1"/>
    <col min="6" max="7" width="12" style="4" bestFit="1" customWidth="1"/>
    <col min="8" max="9" width="10.42578125" style="4" customWidth="1"/>
    <col min="10" max="16384" width="11.42578125" style="4"/>
  </cols>
  <sheetData>
    <row r="1" spans="1:7" x14ac:dyDescent="0.2">
      <c r="A1" s="1" t="s">
        <v>85</v>
      </c>
      <c r="B1" s="2"/>
      <c r="C1" s="3"/>
    </row>
    <row r="2" spans="1:7" x14ac:dyDescent="0.2">
      <c r="A2" s="6"/>
      <c r="B2" s="6"/>
    </row>
    <row r="3" spans="1:7" ht="13.5" x14ac:dyDescent="0.2">
      <c r="A3" s="6" t="s">
        <v>0</v>
      </c>
      <c r="B3" s="6"/>
    </row>
    <row r="4" spans="1:7" x14ac:dyDescent="0.2">
      <c r="A4" s="8" t="s">
        <v>87</v>
      </c>
      <c r="B4" s="6"/>
      <c r="C4" s="6"/>
    </row>
    <row r="5" spans="1:7" x14ac:dyDescent="0.2">
      <c r="A5" s="6" t="s">
        <v>86</v>
      </c>
      <c r="B5" s="6"/>
      <c r="C5" s="6"/>
    </row>
    <row r="7" spans="1:7" x14ac:dyDescent="0.2">
      <c r="A7" s="10" t="s">
        <v>1</v>
      </c>
      <c r="B7" s="97" t="s">
        <v>2</v>
      </c>
      <c r="C7" s="98"/>
      <c r="D7" s="99"/>
      <c r="E7" s="97" t="s">
        <v>3</v>
      </c>
      <c r="F7" s="99"/>
      <c r="G7" s="48" t="s">
        <v>36</v>
      </c>
    </row>
    <row r="8" spans="1:7" x14ac:dyDescent="0.2">
      <c r="A8" s="11" t="s">
        <v>4</v>
      </c>
      <c r="B8" s="83" t="s">
        <v>5</v>
      </c>
      <c r="C8" s="83" t="s">
        <v>6</v>
      </c>
      <c r="D8" s="12" t="s">
        <v>35</v>
      </c>
      <c r="E8" s="85" t="s">
        <v>7</v>
      </c>
      <c r="F8" s="83" t="s">
        <v>8</v>
      </c>
      <c r="G8" s="46" t="s">
        <v>37</v>
      </c>
    </row>
    <row r="9" spans="1:7" x14ac:dyDescent="0.2">
      <c r="A9" s="11" t="s">
        <v>9</v>
      </c>
      <c r="B9" s="12" t="s">
        <v>10</v>
      </c>
      <c r="C9" s="12" t="s">
        <v>10</v>
      </c>
      <c r="D9" s="12" t="s">
        <v>10</v>
      </c>
      <c r="E9" s="86" t="s">
        <v>10</v>
      </c>
      <c r="F9" s="12" t="s">
        <v>10</v>
      </c>
      <c r="G9" s="46" t="s">
        <v>10</v>
      </c>
    </row>
    <row r="10" spans="1:7" x14ac:dyDescent="0.2">
      <c r="A10" s="13" t="s">
        <v>11</v>
      </c>
      <c r="B10" s="54">
        <v>22</v>
      </c>
      <c r="C10" s="52">
        <v>19.3</v>
      </c>
      <c r="D10" s="52">
        <v>21.5</v>
      </c>
      <c r="E10" s="54">
        <v>19.7</v>
      </c>
      <c r="F10" s="52">
        <v>19.5</v>
      </c>
      <c r="G10" s="77">
        <v>18.600000000000001</v>
      </c>
    </row>
    <row r="11" spans="1:7" x14ac:dyDescent="0.2">
      <c r="A11" s="17" t="s">
        <v>12</v>
      </c>
      <c r="B11" s="52"/>
      <c r="C11" s="72"/>
      <c r="D11" s="52"/>
      <c r="E11" s="54"/>
      <c r="F11" s="71"/>
      <c r="G11" s="64"/>
    </row>
    <row r="12" spans="1:7" x14ac:dyDescent="0.2">
      <c r="A12" s="21" t="s">
        <v>13</v>
      </c>
      <c r="B12" s="75">
        <v>0</v>
      </c>
      <c r="C12" s="75">
        <v>2960</v>
      </c>
      <c r="D12" s="75">
        <v>0</v>
      </c>
      <c r="E12" s="75">
        <v>2880</v>
      </c>
      <c r="F12" s="75">
        <v>480</v>
      </c>
      <c r="G12" s="75">
        <v>400</v>
      </c>
    </row>
    <row r="13" spans="1:7" x14ac:dyDescent="0.2">
      <c r="A13" s="21" t="s">
        <v>74</v>
      </c>
      <c r="B13" s="75">
        <v>80</v>
      </c>
      <c r="C13" s="75">
        <v>560</v>
      </c>
      <c r="D13" s="75">
        <v>0</v>
      </c>
      <c r="E13" s="75">
        <v>160</v>
      </c>
      <c r="F13" s="75">
        <v>0</v>
      </c>
      <c r="G13" s="75">
        <v>0</v>
      </c>
    </row>
    <row r="14" spans="1:7" x14ac:dyDescent="0.2">
      <c r="A14" s="28" t="s">
        <v>31</v>
      </c>
      <c r="B14" s="75">
        <v>0</v>
      </c>
      <c r="C14" s="75">
        <v>0</v>
      </c>
      <c r="D14" s="75">
        <v>0</v>
      </c>
      <c r="E14" s="75">
        <v>120</v>
      </c>
      <c r="F14" s="75">
        <v>0</v>
      </c>
      <c r="G14" s="75">
        <v>0</v>
      </c>
    </row>
    <row r="15" spans="1:7" x14ac:dyDescent="0.2">
      <c r="A15" s="25" t="s">
        <v>15</v>
      </c>
      <c r="B15" s="78">
        <f>SUM(B12:B14)</f>
        <v>80</v>
      </c>
      <c r="C15" s="78">
        <f t="shared" ref="C15:G15" si="0">SUM(C12:C14)</f>
        <v>3520</v>
      </c>
      <c r="D15" s="78">
        <f t="shared" si="0"/>
        <v>0</v>
      </c>
      <c r="E15" s="78">
        <f t="shared" si="0"/>
        <v>3160</v>
      </c>
      <c r="F15" s="78">
        <f t="shared" si="0"/>
        <v>480</v>
      </c>
      <c r="G15" s="78">
        <f t="shared" si="0"/>
        <v>400</v>
      </c>
    </row>
    <row r="16" spans="1:7" x14ac:dyDescent="0.2">
      <c r="A16" s="73" t="s">
        <v>16</v>
      </c>
      <c r="B16" s="74"/>
      <c r="C16" s="74"/>
      <c r="D16" s="65"/>
      <c r="E16" s="88"/>
      <c r="F16" s="74"/>
      <c r="G16" s="58"/>
    </row>
    <row r="17" spans="1:7" x14ac:dyDescent="0.2">
      <c r="A17" s="21" t="s">
        <v>19</v>
      </c>
      <c r="B17" s="22">
        <v>400</v>
      </c>
      <c r="C17" s="22">
        <v>40</v>
      </c>
      <c r="D17" s="22">
        <v>200</v>
      </c>
      <c r="E17" s="22">
        <v>160</v>
      </c>
      <c r="F17" s="22">
        <v>0</v>
      </c>
      <c r="G17" s="22">
        <v>0</v>
      </c>
    </row>
    <row r="18" spans="1:7" x14ac:dyDescent="0.2">
      <c r="A18" s="31" t="s">
        <v>20</v>
      </c>
      <c r="B18" s="83">
        <f t="shared" ref="B18:G18" si="1">SUM(B17:B17)</f>
        <v>400</v>
      </c>
      <c r="C18" s="83">
        <f t="shared" si="1"/>
        <v>40</v>
      </c>
      <c r="D18" s="83">
        <f t="shared" si="1"/>
        <v>200</v>
      </c>
      <c r="E18" s="83">
        <f t="shared" si="1"/>
        <v>160</v>
      </c>
      <c r="F18" s="83">
        <f t="shared" si="1"/>
        <v>0</v>
      </c>
      <c r="G18" s="12">
        <f t="shared" si="1"/>
        <v>0</v>
      </c>
    </row>
    <row r="19" spans="1:7" x14ac:dyDescent="0.2">
      <c r="A19" s="32" t="s">
        <v>21</v>
      </c>
      <c r="B19" s="79">
        <f t="shared" ref="B19:G19" si="2">SUM(B15+B18)</f>
        <v>480</v>
      </c>
      <c r="C19" s="79">
        <f t="shared" si="2"/>
        <v>3560</v>
      </c>
      <c r="D19" s="79">
        <f t="shared" si="2"/>
        <v>200</v>
      </c>
      <c r="E19" s="79">
        <f t="shared" si="2"/>
        <v>3320</v>
      </c>
      <c r="F19" s="79">
        <f t="shared" si="2"/>
        <v>480</v>
      </c>
      <c r="G19" s="79">
        <f t="shared" si="2"/>
        <v>400</v>
      </c>
    </row>
    <row r="20" spans="1:7" x14ac:dyDescent="0.2">
      <c r="A20" s="67" t="s">
        <v>22</v>
      </c>
      <c r="B20" s="68"/>
      <c r="C20" s="68"/>
      <c r="D20" s="68"/>
      <c r="E20" s="91"/>
      <c r="F20" s="68"/>
      <c r="G20" s="68"/>
    </row>
    <row r="21" spans="1:7" x14ac:dyDescent="0.2">
      <c r="A21" s="69"/>
      <c r="B21" s="69"/>
      <c r="C21" s="69"/>
      <c r="D21" s="69"/>
      <c r="E21" s="92"/>
      <c r="F21" s="69"/>
      <c r="G21" s="70"/>
    </row>
    <row r="22" spans="1:7" x14ac:dyDescent="0.2">
      <c r="A22" s="69"/>
      <c r="B22" s="69"/>
      <c r="C22" s="69"/>
      <c r="D22" s="69"/>
      <c r="E22" s="92"/>
      <c r="F22" s="69"/>
      <c r="G22" s="69"/>
    </row>
    <row r="23" spans="1:7" x14ac:dyDescent="0.2">
      <c r="A23" s="35" t="s">
        <v>23</v>
      </c>
    </row>
  </sheetData>
  <mergeCells count="2">
    <mergeCell ref="B7:D7"/>
    <mergeCell ref="E7:F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D27" sqref="D27"/>
    </sheetView>
  </sheetViews>
  <sheetFormatPr baseColWidth="10" defaultRowHeight="12" x14ac:dyDescent="0.2"/>
  <cols>
    <col min="1" max="1" width="33.28515625" style="4" customWidth="1"/>
    <col min="2" max="4" width="10.42578125" style="4" customWidth="1"/>
    <col min="5" max="5" width="10.42578125" style="87" customWidth="1"/>
    <col min="6" max="7" width="12" style="4" bestFit="1" customWidth="1"/>
    <col min="8" max="9" width="10.42578125" style="4" customWidth="1"/>
    <col min="10" max="16384" width="11.42578125" style="4"/>
  </cols>
  <sheetData>
    <row r="1" spans="1:7" x14ac:dyDescent="0.2">
      <c r="A1" s="1" t="s">
        <v>88</v>
      </c>
      <c r="B1" s="2"/>
      <c r="C1" s="3"/>
    </row>
    <row r="2" spans="1:7" x14ac:dyDescent="0.2">
      <c r="A2" s="6"/>
      <c r="B2" s="6"/>
    </row>
    <row r="3" spans="1:7" ht="13.5" x14ac:dyDescent="0.2">
      <c r="A3" s="6" t="s">
        <v>0</v>
      </c>
      <c r="B3" s="6"/>
    </row>
    <row r="4" spans="1:7" x14ac:dyDescent="0.2">
      <c r="A4" s="8" t="s">
        <v>90</v>
      </c>
      <c r="B4" s="6"/>
      <c r="C4" s="6"/>
    </row>
    <row r="5" spans="1:7" x14ac:dyDescent="0.2">
      <c r="A5" s="6" t="s">
        <v>89</v>
      </c>
      <c r="B5" s="6"/>
      <c r="C5" s="6"/>
    </row>
    <row r="7" spans="1:7" x14ac:dyDescent="0.2">
      <c r="A7" s="10" t="s">
        <v>1</v>
      </c>
      <c r="B7" s="97" t="s">
        <v>2</v>
      </c>
      <c r="C7" s="98"/>
      <c r="D7" s="99"/>
      <c r="E7" s="97" t="s">
        <v>3</v>
      </c>
      <c r="F7" s="99"/>
      <c r="G7" s="48" t="s">
        <v>36</v>
      </c>
    </row>
    <row r="8" spans="1:7" x14ac:dyDescent="0.2">
      <c r="A8" s="11" t="s">
        <v>4</v>
      </c>
      <c r="B8" s="83" t="s">
        <v>5</v>
      </c>
      <c r="C8" s="83" t="s">
        <v>6</v>
      </c>
      <c r="D8" s="12" t="s">
        <v>35</v>
      </c>
      <c r="E8" s="85" t="s">
        <v>7</v>
      </c>
      <c r="F8" s="83" t="s">
        <v>8</v>
      </c>
      <c r="G8" s="46" t="s">
        <v>37</v>
      </c>
    </row>
    <row r="9" spans="1:7" x14ac:dyDescent="0.2">
      <c r="A9" s="11" t="s">
        <v>9</v>
      </c>
      <c r="B9" s="12" t="s">
        <v>10</v>
      </c>
      <c r="C9" s="12" t="s">
        <v>10</v>
      </c>
      <c r="D9" s="12" t="s">
        <v>10</v>
      </c>
      <c r="E9" s="86" t="s">
        <v>10</v>
      </c>
      <c r="F9" s="12" t="s">
        <v>10</v>
      </c>
      <c r="G9" s="46" t="s">
        <v>10</v>
      </c>
    </row>
    <row r="10" spans="1:7" x14ac:dyDescent="0.2">
      <c r="A10" s="13" t="s">
        <v>11</v>
      </c>
      <c r="B10" s="54">
        <v>20.399999999999999</v>
      </c>
      <c r="C10" s="52">
        <v>19.3</v>
      </c>
      <c r="D10" s="52">
        <v>20</v>
      </c>
      <c r="E10" s="54">
        <v>17.7</v>
      </c>
      <c r="F10" s="52">
        <v>16.7</v>
      </c>
      <c r="G10" s="77">
        <v>18.7</v>
      </c>
    </row>
    <row r="11" spans="1:7" x14ac:dyDescent="0.2">
      <c r="A11" s="17" t="s">
        <v>12</v>
      </c>
      <c r="B11" s="52"/>
      <c r="C11" s="72"/>
      <c r="D11" s="52"/>
      <c r="E11" s="54"/>
      <c r="F11" s="71"/>
      <c r="G11" s="64"/>
    </row>
    <row r="12" spans="1:7" x14ac:dyDescent="0.2">
      <c r="A12" s="21" t="s">
        <v>13</v>
      </c>
      <c r="B12" s="75">
        <v>960</v>
      </c>
      <c r="C12" s="75">
        <v>1400</v>
      </c>
      <c r="D12" s="75">
        <v>0</v>
      </c>
      <c r="E12" s="75">
        <v>760</v>
      </c>
      <c r="F12" s="75">
        <v>2560</v>
      </c>
      <c r="G12" s="75">
        <v>2120</v>
      </c>
    </row>
    <row r="13" spans="1:7" x14ac:dyDescent="0.2">
      <c r="A13" s="21" t="s">
        <v>74</v>
      </c>
      <c r="B13" s="75">
        <v>1080</v>
      </c>
      <c r="C13" s="75">
        <v>1400</v>
      </c>
      <c r="D13" s="75">
        <v>680</v>
      </c>
      <c r="E13" s="75">
        <v>2240</v>
      </c>
      <c r="F13" s="75">
        <v>160</v>
      </c>
      <c r="G13" s="75">
        <v>1320</v>
      </c>
    </row>
    <row r="14" spans="1:7" x14ac:dyDescent="0.2">
      <c r="A14" s="28" t="s">
        <v>31</v>
      </c>
      <c r="B14" s="75">
        <v>2360</v>
      </c>
      <c r="C14" s="75">
        <v>960</v>
      </c>
      <c r="D14" s="75">
        <v>0</v>
      </c>
      <c r="E14" s="75">
        <v>0</v>
      </c>
      <c r="F14" s="75">
        <v>120</v>
      </c>
      <c r="G14" s="75">
        <v>200</v>
      </c>
    </row>
    <row r="15" spans="1:7" x14ac:dyDescent="0.2">
      <c r="A15" s="25" t="s">
        <v>15</v>
      </c>
      <c r="B15" s="78">
        <f>SUM(B12:B14)</f>
        <v>4400</v>
      </c>
      <c r="C15" s="78">
        <f t="shared" ref="C15:G15" si="0">SUM(C12:C14)</f>
        <v>3760</v>
      </c>
      <c r="D15" s="78">
        <f t="shared" si="0"/>
        <v>680</v>
      </c>
      <c r="E15" s="78">
        <f t="shared" si="0"/>
        <v>3000</v>
      </c>
      <c r="F15" s="78">
        <f t="shared" si="0"/>
        <v>2840</v>
      </c>
      <c r="G15" s="78">
        <f t="shared" si="0"/>
        <v>3640</v>
      </c>
    </row>
    <row r="16" spans="1:7" x14ac:dyDescent="0.2">
      <c r="A16" s="73" t="s">
        <v>16</v>
      </c>
      <c r="B16" s="74"/>
      <c r="C16" s="74"/>
      <c r="D16" s="65"/>
      <c r="E16" s="88"/>
      <c r="F16" s="74"/>
      <c r="G16" s="58"/>
    </row>
    <row r="17" spans="1:7" x14ac:dyDescent="0.2">
      <c r="A17" s="21" t="s">
        <v>91</v>
      </c>
      <c r="B17" s="22">
        <v>40</v>
      </c>
      <c r="C17" s="22">
        <v>40</v>
      </c>
      <c r="D17" s="22">
        <v>0</v>
      </c>
      <c r="E17" s="22">
        <v>0</v>
      </c>
      <c r="F17" s="22">
        <v>120</v>
      </c>
      <c r="G17" s="23">
        <v>0</v>
      </c>
    </row>
    <row r="18" spans="1:7" x14ac:dyDescent="0.2">
      <c r="A18" s="21" t="s">
        <v>19</v>
      </c>
      <c r="B18" s="22">
        <v>40</v>
      </c>
      <c r="C18" s="22">
        <v>0</v>
      </c>
      <c r="D18" s="22">
        <v>0</v>
      </c>
      <c r="E18" s="22">
        <v>0</v>
      </c>
      <c r="F18" s="22">
        <v>0</v>
      </c>
      <c r="G18" s="30">
        <v>0</v>
      </c>
    </row>
    <row r="19" spans="1:7" x14ac:dyDescent="0.2">
      <c r="A19" s="31" t="s">
        <v>20</v>
      </c>
      <c r="B19" s="83">
        <f>SUM(B17:B18)</f>
        <v>80</v>
      </c>
      <c r="C19" s="83">
        <f t="shared" ref="C19:G19" si="1">SUM(C17:C18)</f>
        <v>40</v>
      </c>
      <c r="D19" s="83">
        <f t="shared" si="1"/>
        <v>0</v>
      </c>
      <c r="E19" s="83">
        <f t="shared" si="1"/>
        <v>0</v>
      </c>
      <c r="F19" s="83">
        <f t="shared" si="1"/>
        <v>120</v>
      </c>
      <c r="G19" s="12">
        <f t="shared" si="1"/>
        <v>0</v>
      </c>
    </row>
    <row r="20" spans="1:7" x14ac:dyDescent="0.2">
      <c r="A20" s="32" t="s">
        <v>21</v>
      </c>
      <c r="B20" s="79">
        <f t="shared" ref="B20:G20" si="2">SUM(B15+B19)</f>
        <v>4480</v>
      </c>
      <c r="C20" s="79">
        <f t="shared" si="2"/>
        <v>3800</v>
      </c>
      <c r="D20" s="79">
        <f t="shared" si="2"/>
        <v>680</v>
      </c>
      <c r="E20" s="79">
        <f t="shared" si="2"/>
        <v>3000</v>
      </c>
      <c r="F20" s="79">
        <f t="shared" si="2"/>
        <v>2960</v>
      </c>
      <c r="G20" s="79">
        <f t="shared" si="2"/>
        <v>3640</v>
      </c>
    </row>
    <row r="21" spans="1:7" x14ac:dyDescent="0.2">
      <c r="A21" s="67" t="s">
        <v>22</v>
      </c>
      <c r="B21" s="68"/>
      <c r="C21" s="68"/>
      <c r="D21" s="68"/>
      <c r="E21" s="91"/>
      <c r="F21" s="68"/>
      <c r="G21" s="68"/>
    </row>
    <row r="22" spans="1:7" x14ac:dyDescent="0.2">
      <c r="A22" s="69"/>
      <c r="B22" s="69"/>
      <c r="C22" s="69"/>
      <c r="D22" s="69"/>
      <c r="E22" s="92"/>
      <c r="F22" s="69"/>
      <c r="G22" s="70"/>
    </row>
    <row r="23" spans="1:7" x14ac:dyDescent="0.2">
      <c r="A23" s="69"/>
      <c r="B23" s="69"/>
      <c r="C23" s="69"/>
      <c r="D23" s="69"/>
      <c r="E23" s="92"/>
      <c r="F23" s="69"/>
      <c r="G23" s="69"/>
    </row>
    <row r="24" spans="1:7" x14ac:dyDescent="0.2">
      <c r="A24" s="35" t="s">
        <v>23</v>
      </c>
    </row>
  </sheetData>
  <mergeCells count="2">
    <mergeCell ref="B7:D7"/>
    <mergeCell ref="E7:F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E30" sqref="E30"/>
    </sheetView>
  </sheetViews>
  <sheetFormatPr baseColWidth="10" defaultRowHeight="12" x14ac:dyDescent="0.2"/>
  <cols>
    <col min="1" max="1" width="33.28515625" style="4" customWidth="1"/>
    <col min="2" max="4" width="10.42578125" style="4" customWidth="1"/>
    <col min="5" max="5" width="10.42578125" style="87" customWidth="1"/>
    <col min="6" max="7" width="12" style="4" bestFit="1" customWidth="1"/>
    <col min="8" max="9" width="10.42578125" style="4" customWidth="1"/>
    <col min="10" max="16384" width="11.42578125" style="4"/>
  </cols>
  <sheetData>
    <row r="1" spans="1:7" x14ac:dyDescent="0.2">
      <c r="A1" s="1" t="s">
        <v>92</v>
      </c>
      <c r="B1" s="2"/>
      <c r="C1" s="3"/>
    </row>
    <row r="2" spans="1:7" x14ac:dyDescent="0.2">
      <c r="A2" s="6"/>
      <c r="B2" s="6"/>
    </row>
    <row r="3" spans="1:7" ht="13.5" x14ac:dyDescent="0.2">
      <c r="A3" s="6" t="s">
        <v>0</v>
      </c>
      <c r="B3" s="6"/>
    </row>
    <row r="4" spans="1:7" x14ac:dyDescent="0.2">
      <c r="A4" s="8" t="s">
        <v>94</v>
      </c>
      <c r="B4" s="6"/>
      <c r="C4" s="6"/>
    </row>
    <row r="5" spans="1:7" x14ac:dyDescent="0.2">
      <c r="A5" s="6" t="s">
        <v>93</v>
      </c>
      <c r="B5" s="6"/>
      <c r="C5" s="6"/>
    </row>
    <row r="7" spans="1:7" x14ac:dyDescent="0.2">
      <c r="A7" s="10" t="s">
        <v>1</v>
      </c>
      <c r="B7" s="97" t="s">
        <v>2</v>
      </c>
      <c r="C7" s="98"/>
      <c r="D7" s="99"/>
      <c r="E7" s="97" t="s">
        <v>3</v>
      </c>
      <c r="F7" s="99"/>
      <c r="G7" s="48" t="s">
        <v>36</v>
      </c>
    </row>
    <row r="8" spans="1:7" x14ac:dyDescent="0.2">
      <c r="A8" s="11" t="s">
        <v>4</v>
      </c>
      <c r="B8" s="83" t="s">
        <v>5</v>
      </c>
      <c r="C8" s="83" t="s">
        <v>6</v>
      </c>
      <c r="D8" s="12" t="s">
        <v>35</v>
      </c>
      <c r="E8" s="85" t="s">
        <v>7</v>
      </c>
      <c r="F8" s="83" t="s">
        <v>8</v>
      </c>
      <c r="G8" s="46" t="s">
        <v>37</v>
      </c>
    </row>
    <row r="9" spans="1:7" x14ac:dyDescent="0.2">
      <c r="A9" s="11" t="s">
        <v>9</v>
      </c>
      <c r="B9" s="12" t="s">
        <v>10</v>
      </c>
      <c r="C9" s="12" t="s">
        <v>10</v>
      </c>
      <c r="D9" s="12" t="s">
        <v>10</v>
      </c>
      <c r="E9" s="86" t="s">
        <v>10</v>
      </c>
      <c r="F9" s="12" t="s">
        <v>10</v>
      </c>
      <c r="G9" s="46" t="s">
        <v>10</v>
      </c>
    </row>
    <row r="10" spans="1:7" x14ac:dyDescent="0.2">
      <c r="A10" s="13" t="s">
        <v>11</v>
      </c>
      <c r="B10" s="54">
        <v>21.7</v>
      </c>
      <c r="C10" s="52">
        <v>18.8</v>
      </c>
      <c r="D10" s="52">
        <v>21.3</v>
      </c>
      <c r="E10" s="54">
        <v>18.5</v>
      </c>
      <c r="F10" s="52">
        <v>18.5</v>
      </c>
      <c r="G10" s="77">
        <v>18.7</v>
      </c>
    </row>
    <row r="11" spans="1:7" x14ac:dyDescent="0.2">
      <c r="A11" s="17" t="s">
        <v>12</v>
      </c>
      <c r="B11" s="52"/>
      <c r="C11" s="72"/>
      <c r="D11" s="52"/>
      <c r="E11" s="54"/>
      <c r="F11" s="71"/>
      <c r="G11" s="64"/>
    </row>
    <row r="12" spans="1:7" x14ac:dyDescent="0.2">
      <c r="A12" s="21" t="s">
        <v>13</v>
      </c>
      <c r="B12" s="75">
        <v>560</v>
      </c>
      <c r="C12" s="75">
        <v>8680</v>
      </c>
      <c r="D12" s="75">
        <v>320</v>
      </c>
      <c r="E12" s="75">
        <v>2720</v>
      </c>
      <c r="F12" s="75">
        <v>1000</v>
      </c>
      <c r="G12" s="75">
        <v>4360</v>
      </c>
    </row>
    <row r="13" spans="1:7" x14ac:dyDescent="0.2">
      <c r="A13" s="21" t="s">
        <v>74</v>
      </c>
      <c r="B13" s="75">
        <v>13680</v>
      </c>
      <c r="C13" s="75">
        <v>15000</v>
      </c>
      <c r="D13" s="75">
        <v>44200</v>
      </c>
      <c r="E13" s="75">
        <v>22720</v>
      </c>
      <c r="F13" s="75">
        <v>7000</v>
      </c>
      <c r="G13" s="75">
        <v>12600</v>
      </c>
    </row>
    <row r="14" spans="1:7" x14ac:dyDescent="0.2">
      <c r="A14" s="28" t="s">
        <v>31</v>
      </c>
      <c r="B14" s="75">
        <v>760</v>
      </c>
      <c r="C14" s="75">
        <v>0</v>
      </c>
      <c r="D14" s="75">
        <v>1160</v>
      </c>
      <c r="E14" s="75">
        <v>440</v>
      </c>
      <c r="F14" s="75">
        <v>7800</v>
      </c>
      <c r="G14" s="75">
        <v>2400</v>
      </c>
    </row>
    <row r="15" spans="1:7" x14ac:dyDescent="0.2">
      <c r="A15" s="25" t="s">
        <v>15</v>
      </c>
      <c r="B15" s="78">
        <f>SUM(B12:B14)</f>
        <v>15000</v>
      </c>
      <c r="C15" s="78">
        <f t="shared" ref="C15:G15" si="0">SUM(C12:C14)</f>
        <v>23680</v>
      </c>
      <c r="D15" s="78">
        <f t="shared" si="0"/>
        <v>45680</v>
      </c>
      <c r="E15" s="78">
        <f t="shared" si="0"/>
        <v>25880</v>
      </c>
      <c r="F15" s="78">
        <f t="shared" si="0"/>
        <v>15800</v>
      </c>
      <c r="G15" s="78">
        <f t="shared" si="0"/>
        <v>19360</v>
      </c>
    </row>
    <row r="16" spans="1:7" x14ac:dyDescent="0.2">
      <c r="A16" s="73" t="s">
        <v>16</v>
      </c>
      <c r="B16" s="74"/>
      <c r="C16" s="74"/>
      <c r="D16" s="65"/>
      <c r="E16" s="88"/>
      <c r="F16" s="74"/>
      <c r="G16" s="58"/>
    </row>
    <row r="17" spans="1:7" x14ac:dyDescent="0.2">
      <c r="A17" s="27" t="s">
        <v>81</v>
      </c>
      <c r="B17" s="22">
        <v>0</v>
      </c>
      <c r="C17" s="22">
        <v>360</v>
      </c>
      <c r="D17" s="22">
        <v>0</v>
      </c>
      <c r="E17" s="22">
        <v>0</v>
      </c>
      <c r="F17" s="22">
        <v>0</v>
      </c>
      <c r="G17" s="23">
        <v>0</v>
      </c>
    </row>
    <row r="18" spans="1:7" x14ac:dyDescent="0.2">
      <c r="A18" s="21" t="s">
        <v>91</v>
      </c>
      <c r="B18" s="22">
        <v>40</v>
      </c>
      <c r="C18" s="22">
        <v>0</v>
      </c>
      <c r="D18" s="22">
        <v>280</v>
      </c>
      <c r="E18" s="22">
        <v>40</v>
      </c>
      <c r="F18" s="22">
        <v>40</v>
      </c>
      <c r="G18" s="23">
        <v>0</v>
      </c>
    </row>
    <row r="19" spans="1:7" x14ac:dyDescent="0.2">
      <c r="A19" s="21" t="s">
        <v>18</v>
      </c>
      <c r="B19" s="22">
        <v>0</v>
      </c>
      <c r="C19" s="22">
        <v>20</v>
      </c>
      <c r="D19" s="22">
        <v>200</v>
      </c>
      <c r="E19" s="22">
        <v>0</v>
      </c>
      <c r="F19" s="22">
        <v>0</v>
      </c>
      <c r="G19" s="23">
        <v>0</v>
      </c>
    </row>
    <row r="20" spans="1:7" x14ac:dyDescent="0.2">
      <c r="A20" s="21" t="s">
        <v>19</v>
      </c>
      <c r="B20" s="22">
        <v>0</v>
      </c>
      <c r="C20" s="22">
        <v>160</v>
      </c>
      <c r="D20" s="22">
        <v>0</v>
      </c>
      <c r="E20" s="22">
        <v>0</v>
      </c>
      <c r="F20" s="22">
        <v>0</v>
      </c>
      <c r="G20" s="23">
        <v>40</v>
      </c>
    </row>
    <row r="21" spans="1:7" x14ac:dyDescent="0.2">
      <c r="A21" s="31" t="s">
        <v>20</v>
      </c>
      <c r="B21" s="83">
        <f>SUM(B17:B20)</f>
        <v>40</v>
      </c>
      <c r="C21" s="83">
        <f t="shared" ref="C21:G21" si="1">SUM(C17:C20)</f>
        <v>540</v>
      </c>
      <c r="D21" s="83">
        <f t="shared" si="1"/>
        <v>480</v>
      </c>
      <c r="E21" s="83">
        <f t="shared" si="1"/>
        <v>40</v>
      </c>
      <c r="F21" s="83">
        <f t="shared" si="1"/>
        <v>40</v>
      </c>
      <c r="G21" s="12">
        <f t="shared" si="1"/>
        <v>40</v>
      </c>
    </row>
    <row r="22" spans="1:7" x14ac:dyDescent="0.2">
      <c r="A22" s="32" t="s">
        <v>21</v>
      </c>
      <c r="B22" s="79">
        <f t="shared" ref="B22:G22" si="2">SUM(B15+B21)</f>
        <v>15040</v>
      </c>
      <c r="C22" s="79">
        <f t="shared" si="2"/>
        <v>24220</v>
      </c>
      <c r="D22" s="79">
        <f t="shared" si="2"/>
        <v>46160</v>
      </c>
      <c r="E22" s="79">
        <f t="shared" si="2"/>
        <v>25920</v>
      </c>
      <c r="F22" s="79">
        <f t="shared" si="2"/>
        <v>15840</v>
      </c>
      <c r="G22" s="79">
        <f t="shared" si="2"/>
        <v>19400</v>
      </c>
    </row>
    <row r="23" spans="1:7" x14ac:dyDescent="0.2">
      <c r="A23" s="67" t="s">
        <v>22</v>
      </c>
      <c r="B23" s="68"/>
      <c r="C23" s="68"/>
      <c r="D23" s="68"/>
      <c r="E23" s="91"/>
      <c r="F23" s="68"/>
      <c r="G23" s="68"/>
    </row>
    <row r="24" spans="1:7" x14ac:dyDescent="0.2">
      <c r="A24" s="69"/>
      <c r="B24" s="69"/>
      <c r="C24" s="69"/>
      <c r="D24" s="69"/>
      <c r="E24" s="92"/>
      <c r="F24" s="69"/>
      <c r="G24" s="70"/>
    </row>
    <row r="25" spans="1:7" x14ac:dyDescent="0.2">
      <c r="A25" s="69"/>
      <c r="B25" s="69"/>
      <c r="C25" s="69"/>
      <c r="D25" s="69"/>
      <c r="E25" s="92"/>
      <c r="F25" s="69"/>
      <c r="G25" s="69"/>
    </row>
    <row r="26" spans="1:7" x14ac:dyDescent="0.2">
      <c r="A26" s="35" t="s">
        <v>23</v>
      </c>
    </row>
  </sheetData>
  <mergeCells count="2">
    <mergeCell ref="B7:D7"/>
    <mergeCell ref="E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RT-MFT 026-16</vt:lpstr>
      <vt:lpstr>RT-MFT 028-16</vt:lpstr>
      <vt:lpstr>RT-MFT 030-16</vt:lpstr>
      <vt:lpstr>RT-MFT 032-16</vt:lpstr>
      <vt:lpstr>RT-MFT 034-16</vt:lpstr>
      <vt:lpstr>RT-MFT 036-16</vt:lpstr>
      <vt:lpstr>RT-MFT 038-16</vt:lpstr>
      <vt:lpstr>RT-MFT 040-16</vt:lpstr>
      <vt:lpstr>RT-MFT 042-16</vt:lpstr>
      <vt:lpstr>RT-MFT 044-16</vt:lpstr>
      <vt:lpstr>RT-MFT 046-16</vt:lpstr>
      <vt:lpstr>RT-MFT 048-16</vt:lpstr>
      <vt:lpstr>RT-MFT 050-16</vt:lpstr>
      <vt:lpstr>RT-MFT 052-16</vt:lpstr>
      <vt:lpstr>RT-MFT 054-16</vt:lpstr>
      <vt:lpstr>RT-MFT 056-16</vt:lpstr>
      <vt:lpstr>RT-MFT 058-16</vt:lpstr>
      <vt:lpstr>RT-MFT 060-16</vt:lpstr>
      <vt:lpstr>RT-MFT 062-16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Avy Bernales Jimenez</dc:creator>
  <cp:lastModifiedBy>Avy Bernales Jimenez</cp:lastModifiedBy>
  <dcterms:created xsi:type="dcterms:W3CDTF">2019-04-22T21:11:15Z</dcterms:created>
  <dcterms:modified xsi:type="dcterms:W3CDTF">2019-05-07T13:49:07Z</dcterms:modified>
</cp:coreProperties>
</file>