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elgado.IMARPE\Documents\FITO TOXICO SECHURA 2009-2017\SECHURA 2016\"/>
    </mc:Choice>
  </mc:AlternateContent>
  <bookViews>
    <workbookView xWindow="0" yWindow="0" windowWidth="28800" windowHeight="12330" tabRatio="1000" firstSheet="12" activeTab="25"/>
  </bookViews>
  <sheets>
    <sheet name="RT-MFT 004-16" sheetId="2" r:id="rId1"/>
    <sheet name="RT-MFT 006-16" sheetId="3" r:id="rId2"/>
    <sheet name="RT-MFT 008-16" sheetId="4" r:id="rId3"/>
    <sheet name="RT-MFT 010-16" sheetId="5" r:id="rId4"/>
    <sheet name="RT-MFT 012-16" sheetId="6" r:id="rId5"/>
    <sheet name="RT-MFT 014-16" sheetId="7" r:id="rId6"/>
    <sheet name="RT-MFT 016-16" sheetId="8" r:id="rId7"/>
    <sheet name="RT-MFT 018-16" sheetId="9" r:id="rId8"/>
    <sheet name="RT-MFT 020-16 " sheetId="10" r:id="rId9"/>
    <sheet name="RT-MFT 022-16" sheetId="11" r:id="rId10"/>
    <sheet name="RT-MFT 024-16" sheetId="12" r:id="rId11"/>
    <sheet name="RT-MFT 026-16" sheetId="13" r:id="rId12"/>
    <sheet name="RT-MFT 028-16" sheetId="14" r:id="rId13"/>
    <sheet name="RT-MFT 030-16" sheetId="15" r:id="rId14"/>
    <sheet name="RE-MFT 032-16" sheetId="16" r:id="rId15"/>
    <sheet name="RT-MFT 034-16" sheetId="17" r:id="rId16"/>
    <sheet name="RT-MFT 036-16" sheetId="18" r:id="rId17"/>
    <sheet name="RT-MFT 038-16" sheetId="19" r:id="rId18"/>
    <sheet name="RT-MFT 040-16" sheetId="20" r:id="rId19"/>
    <sheet name="RT-MFT 042-16" sheetId="21" r:id="rId20"/>
    <sheet name="RT-MFT 044-16" sheetId="22" r:id="rId21"/>
    <sheet name="RT-MFT 046-16" sheetId="23" r:id="rId22"/>
    <sheet name="RT-MFT 048-16" sheetId="24" r:id="rId23"/>
    <sheet name="RT-MFT 050-16" sheetId="25" r:id="rId24"/>
    <sheet name="RT-MFT 052-16" sheetId="27" r:id="rId25"/>
    <sheet name="RT-MFT 054-16" sheetId="26" r:id="rId26"/>
  </sheets>
  <calcPr calcId="162913"/>
</workbook>
</file>

<file path=xl/calcChain.xml><?xml version="1.0" encoding="utf-8"?>
<calcChain xmlns="http://schemas.openxmlformats.org/spreadsheetml/2006/main">
  <c r="B19" i="27" l="1"/>
  <c r="H14" i="27"/>
  <c r="G14" i="27"/>
  <c r="G20" i="27" s="1"/>
  <c r="F14" i="27"/>
  <c r="F20" i="27" s="1"/>
  <c r="E14" i="27"/>
  <c r="D14" i="27"/>
  <c r="C14" i="27"/>
  <c r="B14" i="27"/>
  <c r="B20" i="27" s="1"/>
  <c r="H20" i="27" l="1"/>
  <c r="E20" i="27"/>
  <c r="C20" i="27"/>
  <c r="D20" i="27"/>
  <c r="C17" i="26"/>
  <c r="D17" i="26"/>
  <c r="B17" i="26"/>
  <c r="D14" i="26"/>
  <c r="C14" i="26"/>
  <c r="B14" i="26"/>
  <c r="C18" i="26" l="1"/>
  <c r="B18" i="26"/>
  <c r="D18" i="26"/>
  <c r="H18" i="25" l="1"/>
  <c r="G18" i="25"/>
  <c r="F18" i="25"/>
  <c r="E18" i="25"/>
  <c r="D18" i="25"/>
  <c r="C18" i="25"/>
  <c r="B18" i="25"/>
  <c r="H14" i="25"/>
  <c r="G14" i="25"/>
  <c r="G19" i="25" s="1"/>
  <c r="F14" i="25"/>
  <c r="E14" i="25"/>
  <c r="D14" i="25"/>
  <c r="C14" i="25"/>
  <c r="B14" i="25"/>
  <c r="E19" i="25" l="1"/>
  <c r="C19" i="25"/>
  <c r="F19" i="25"/>
  <c r="H19" i="25"/>
  <c r="D19" i="25"/>
  <c r="B19" i="25"/>
  <c r="B19" i="24"/>
  <c r="C19" i="24"/>
  <c r="D19" i="24"/>
  <c r="E19" i="24"/>
  <c r="F19" i="24"/>
  <c r="G19" i="24"/>
  <c r="H19" i="24"/>
  <c r="H14" i="24" l="1"/>
  <c r="H20" i="24" s="1"/>
  <c r="G14" i="24"/>
  <c r="F14" i="24"/>
  <c r="F20" i="24" s="1"/>
  <c r="E14" i="24"/>
  <c r="D14" i="24"/>
  <c r="D20" i="24" s="1"/>
  <c r="C14" i="24"/>
  <c r="B14" i="24"/>
  <c r="E20" i="24" l="1"/>
  <c r="C20" i="24"/>
  <c r="G20" i="24"/>
  <c r="B20" i="24"/>
  <c r="H18" i="23"/>
  <c r="G18" i="23"/>
  <c r="F18" i="23"/>
  <c r="E18" i="23"/>
  <c r="D18" i="23"/>
  <c r="C18" i="23"/>
  <c r="B18" i="23"/>
  <c r="H14" i="23"/>
  <c r="H19" i="23" s="1"/>
  <c r="G14" i="23"/>
  <c r="F14" i="23"/>
  <c r="E14" i="23"/>
  <c r="D14" i="23"/>
  <c r="C14" i="23"/>
  <c r="C19" i="23" s="1"/>
  <c r="B14" i="23"/>
  <c r="B19" i="23" l="1"/>
  <c r="G19" i="23"/>
  <c r="F19" i="23"/>
  <c r="E19" i="23"/>
  <c r="D19" i="23"/>
  <c r="C14" i="22"/>
  <c r="D14" i="22"/>
  <c r="E14" i="22"/>
  <c r="F14" i="22"/>
  <c r="G14" i="22"/>
  <c r="H14" i="22"/>
  <c r="B14" i="22"/>
  <c r="H18" i="22"/>
  <c r="G18" i="22"/>
  <c r="F18" i="22"/>
  <c r="E18" i="22"/>
  <c r="D18" i="22"/>
  <c r="C18" i="22"/>
  <c r="B18" i="22"/>
  <c r="H19" i="22" l="1"/>
  <c r="F19" i="22"/>
  <c r="D19" i="22"/>
  <c r="C19" i="22"/>
  <c r="E19" i="22"/>
  <c r="G19" i="22"/>
  <c r="B19" i="22"/>
  <c r="H18" i="21"/>
  <c r="G18" i="21"/>
  <c r="F18" i="21"/>
  <c r="E18" i="21"/>
  <c r="D18" i="21"/>
  <c r="C18" i="21"/>
  <c r="B18" i="21"/>
  <c r="H13" i="21"/>
  <c r="G13" i="21"/>
  <c r="F13" i="21"/>
  <c r="E13" i="21"/>
  <c r="E19" i="21" s="1"/>
  <c r="D13" i="21"/>
  <c r="C13" i="21"/>
  <c r="B13" i="21"/>
  <c r="H19" i="21" l="1"/>
  <c r="G19" i="21"/>
  <c r="F19" i="21"/>
  <c r="C19" i="21"/>
  <c r="D19" i="21"/>
  <c r="B19" i="21"/>
  <c r="C18" i="20"/>
  <c r="D18" i="20"/>
  <c r="E18" i="20"/>
  <c r="F18" i="20"/>
  <c r="G18" i="20"/>
  <c r="H18" i="20"/>
  <c r="B18" i="20"/>
  <c r="H14" i="20" l="1"/>
  <c r="G14" i="20"/>
  <c r="G19" i="20" s="1"/>
  <c r="F14" i="20"/>
  <c r="F19" i="20" s="1"/>
  <c r="E14" i="20"/>
  <c r="D14" i="20"/>
  <c r="D19" i="20" s="1"/>
  <c r="C14" i="20"/>
  <c r="B14" i="20"/>
  <c r="E19" i="20" l="1"/>
  <c r="C19" i="20"/>
  <c r="B19" i="20"/>
  <c r="H19" i="20"/>
  <c r="H17" i="19" l="1"/>
  <c r="G17" i="19"/>
  <c r="F17" i="19"/>
  <c r="E17" i="19"/>
  <c r="D17" i="19"/>
  <c r="C17" i="19"/>
  <c r="B17" i="19"/>
  <c r="H14" i="19"/>
  <c r="G14" i="19"/>
  <c r="F14" i="19"/>
  <c r="E14" i="19"/>
  <c r="D14" i="19"/>
  <c r="C14" i="19"/>
  <c r="B14" i="19"/>
  <c r="H18" i="19" l="1"/>
  <c r="C18" i="19"/>
  <c r="D18" i="19"/>
  <c r="B18" i="19"/>
  <c r="F18" i="19"/>
  <c r="E18" i="19"/>
  <c r="G18" i="19"/>
  <c r="B14" i="18"/>
  <c r="B15" i="18" s="1"/>
  <c r="H14" i="17" l="1"/>
  <c r="G14" i="17"/>
  <c r="F14" i="17"/>
  <c r="E14" i="17"/>
  <c r="D14" i="17"/>
  <c r="C14" i="17"/>
  <c r="B14" i="17"/>
  <c r="H17" i="17"/>
  <c r="G17" i="17"/>
  <c r="F17" i="17"/>
  <c r="E17" i="17"/>
  <c r="D17" i="17"/>
  <c r="C17" i="17"/>
  <c r="B17" i="17"/>
  <c r="F18" i="17"/>
  <c r="B18" i="17" l="1"/>
  <c r="C18" i="17"/>
  <c r="G18" i="17"/>
  <c r="D18" i="17"/>
  <c r="H18" i="17"/>
  <c r="E18" i="17"/>
  <c r="B14" i="16"/>
  <c r="B15" i="16" s="1"/>
  <c r="H16" i="15" l="1"/>
  <c r="G16" i="15"/>
  <c r="F16" i="15"/>
  <c r="H13" i="15"/>
  <c r="G13" i="15"/>
  <c r="F13" i="15"/>
  <c r="E16" i="15"/>
  <c r="D16" i="15"/>
  <c r="C16" i="15"/>
  <c r="B16" i="15"/>
  <c r="E13" i="15"/>
  <c r="D13" i="15"/>
  <c r="C13" i="15"/>
  <c r="B13" i="15"/>
  <c r="B17" i="15" s="1"/>
  <c r="C17" i="15" l="1"/>
  <c r="E17" i="15"/>
  <c r="D17" i="15"/>
  <c r="H17" i="15"/>
  <c r="F17" i="15"/>
  <c r="G17" i="15"/>
  <c r="E17" i="14"/>
  <c r="D17" i="14"/>
  <c r="C17" i="14"/>
  <c r="B17" i="14"/>
  <c r="E13" i="14"/>
  <c r="D13" i="14"/>
  <c r="C13" i="14"/>
  <c r="B13" i="14"/>
  <c r="B18" i="14" s="1"/>
  <c r="D18" i="14" l="1"/>
  <c r="E18" i="14"/>
  <c r="C18" i="14"/>
  <c r="C18" i="13"/>
  <c r="D18" i="13"/>
  <c r="E18" i="13"/>
  <c r="F18" i="13"/>
  <c r="B18" i="13"/>
  <c r="F13" i="13"/>
  <c r="E13" i="13"/>
  <c r="D13" i="13"/>
  <c r="C13" i="13"/>
  <c r="B13" i="13"/>
  <c r="B19" i="13" s="1"/>
  <c r="F19" i="13" l="1"/>
  <c r="E19" i="13"/>
  <c r="D19" i="13"/>
  <c r="C19" i="13"/>
  <c r="C14" i="12" l="1"/>
  <c r="D14" i="12"/>
  <c r="E14" i="12"/>
  <c r="F14" i="12"/>
  <c r="B14" i="12"/>
  <c r="F18" i="12" l="1"/>
  <c r="E18" i="12"/>
  <c r="D18" i="12"/>
  <c r="C18" i="12"/>
  <c r="B18" i="12"/>
  <c r="E19" i="12" l="1"/>
  <c r="C19" i="12"/>
  <c r="D19" i="12"/>
  <c r="B19" i="12"/>
  <c r="F19" i="12"/>
  <c r="B18" i="11"/>
  <c r="B14" i="11"/>
  <c r="B19" i="11" l="1"/>
  <c r="F18" i="10"/>
  <c r="E18" i="10"/>
  <c r="D18" i="10"/>
  <c r="C18" i="10"/>
  <c r="B18" i="10"/>
  <c r="F13" i="10"/>
  <c r="E13" i="10"/>
  <c r="D13" i="10"/>
  <c r="C13" i="10"/>
  <c r="B13" i="10"/>
  <c r="D19" i="10" l="1"/>
  <c r="B19" i="10"/>
  <c r="F19" i="10"/>
  <c r="E19" i="10"/>
  <c r="C19" i="10"/>
  <c r="F19" i="9"/>
  <c r="E19" i="9"/>
  <c r="D19" i="9"/>
  <c r="C19" i="9"/>
  <c r="B19" i="9"/>
  <c r="F14" i="9"/>
  <c r="E14" i="9"/>
  <c r="D14" i="9"/>
  <c r="C14" i="9"/>
  <c r="B14" i="9"/>
  <c r="B20" i="9" s="1"/>
  <c r="D20" i="9" l="1"/>
  <c r="F20" i="9"/>
  <c r="E20" i="9"/>
  <c r="C20" i="9"/>
  <c r="B22" i="8"/>
  <c r="C14" i="8"/>
  <c r="D14" i="8"/>
  <c r="E14" i="8"/>
  <c r="F14" i="8"/>
  <c r="B14" i="8"/>
  <c r="C22" i="8"/>
  <c r="D22" i="8"/>
  <c r="E22" i="8"/>
  <c r="F22" i="8"/>
  <c r="C23" i="8" l="1"/>
  <c r="F23" i="8"/>
  <c r="E23" i="8"/>
  <c r="B23" i="8"/>
  <c r="D23" i="8" l="1"/>
  <c r="C14" i="7"/>
  <c r="B14" i="7"/>
  <c r="C19" i="7" l="1"/>
  <c r="B19" i="7"/>
  <c r="B20" i="7" s="1"/>
  <c r="C20" i="7" l="1"/>
  <c r="C18" i="6" l="1"/>
  <c r="D18" i="6"/>
  <c r="E18" i="6"/>
  <c r="F18" i="6"/>
  <c r="B18" i="6"/>
  <c r="C13" i="6"/>
  <c r="D13" i="6"/>
  <c r="E13" i="6"/>
  <c r="F13" i="6"/>
  <c r="B13" i="6"/>
  <c r="C19" i="6" l="1"/>
  <c r="E19" i="6"/>
  <c r="F19" i="6"/>
  <c r="D19" i="6"/>
  <c r="B19" i="6"/>
</calcChain>
</file>

<file path=xl/sharedStrings.xml><?xml version="1.0" encoding="utf-8"?>
<sst xmlns="http://schemas.openxmlformats.org/spreadsheetml/2006/main" count="870" uniqueCount="141">
  <si>
    <t>Tabla 1. Análisis cuantitativo de fitoplancton (N° cel.L-1)</t>
  </si>
  <si>
    <t xml:space="preserve">              Monitoreo de Fitoplancton Potencialmente Tóxico en la Bahía de Sechura 1601 (29-30 Enero 2016) </t>
  </si>
  <si>
    <t>Zona</t>
  </si>
  <si>
    <t>Las Delicias</t>
  </si>
  <si>
    <t>Parachique</t>
  </si>
  <si>
    <t>Barrancos</t>
  </si>
  <si>
    <t>Vichayo</t>
  </si>
  <si>
    <t>Puerto Rico</t>
  </si>
  <si>
    <t>Estación</t>
  </si>
  <si>
    <t>07-B-SECH</t>
  </si>
  <si>
    <t>08-C-SECH</t>
  </si>
  <si>
    <t>09-A-SECH</t>
  </si>
  <si>
    <t>10-C-SECH</t>
  </si>
  <si>
    <t>11-A-SECH</t>
  </si>
  <si>
    <t>Profundidad de muestreo (m)</t>
  </si>
  <si>
    <t>0-8 m</t>
  </si>
  <si>
    <t>0-7 m</t>
  </si>
  <si>
    <t>0-6,5 m</t>
  </si>
  <si>
    <t>TSM (°C)</t>
  </si>
  <si>
    <t>DIATOMEAS</t>
  </si>
  <si>
    <t>Grupo Pseudo-nitzschia delicatissima</t>
  </si>
  <si>
    <t>Grupo Pseudo-nitzschia seriata</t>
  </si>
  <si>
    <t>Total Diatomeas</t>
  </si>
  <si>
    <t>DINOFLAGELADOS</t>
  </si>
  <si>
    <t>Dinophysis caudata</t>
  </si>
  <si>
    <t>Dinophysis infundibulum</t>
  </si>
  <si>
    <t>Dinophysis rotundata</t>
  </si>
  <si>
    <t>Gonyaulax spinifera</t>
  </si>
  <si>
    <t>Total Dinoflagelados</t>
  </si>
  <si>
    <t>TOTAL FITOPLANCTON</t>
  </si>
  <si>
    <t>Nota: Todas las muestras de agua son de columna integrada</t>
  </si>
  <si>
    <t xml:space="preserve">              Monitoreo de Fitoplancton Potencialmente Tóxico en la Bahía de Sechura 1602 (12-13 Febrero 2016) </t>
  </si>
  <si>
    <t>SD</t>
  </si>
  <si>
    <t>S.D: Sin Dato</t>
  </si>
  <si>
    <t>0-9 m</t>
  </si>
  <si>
    <t>0-6 m</t>
  </si>
  <si>
    <t>Alexandrium monilatum</t>
  </si>
  <si>
    <t>Dinophysis acuminata</t>
  </si>
  <si>
    <t xml:space="preserve">              Monitoreo de Fitoplancton Potencialmente Tóxico en la Bahía de Sechura 1604 (01 Abril 2016) </t>
  </si>
  <si>
    <t xml:space="preserve">0-7 m </t>
  </si>
  <si>
    <t>0-5 m</t>
  </si>
  <si>
    <t xml:space="preserve">            Monitoreo de Fitoplancton Potencialmente Tóxico en la Bahía de Sechura 1606 (17-18 Junio 2016) </t>
  </si>
  <si>
    <t xml:space="preserve"> 0-10 m</t>
  </si>
  <si>
    <t>0-9,5 m</t>
  </si>
  <si>
    <t xml:space="preserve">            Monitoreo de Fitoplancton Potencialmente Tóxico en la Bahía de Sechura 1607 (01-02 Julio 2016) </t>
  </si>
  <si>
    <t>05-C-SECH</t>
  </si>
  <si>
    <t>06-A-SECH</t>
  </si>
  <si>
    <t>0-28 m</t>
  </si>
  <si>
    <t>0-6.5 m</t>
  </si>
  <si>
    <t xml:space="preserve">            Monitoreo de Fitoplancton Potencialmente Tóxico en la Bahía de Sechura 1607 (22 Julio 2016) </t>
  </si>
  <si>
    <t xml:space="preserve">Reporte Técnico MFT N° 32-16 </t>
  </si>
  <si>
    <t xml:space="preserve">            Monitoreo de Fitoplancton Potencialmente Tóxico en la Bahía de Sechura 1608 (12 Agosto 2016) </t>
  </si>
  <si>
    <t>0-10 m</t>
  </si>
  <si>
    <t>0-7.5 m</t>
  </si>
  <si>
    <t xml:space="preserve">Reporte Técnico MFT N° 36-16 </t>
  </si>
  <si>
    <t xml:space="preserve">            Monitoreo de Fitoplancton Potencialmente Tóxico en la Bahía de Sechura 1608 (19 agosto 2016) </t>
  </si>
  <si>
    <t xml:space="preserve">            Monitoreo de Fitoplancton Potencialmente Tóxico en la Bahía de Sechura 1608 (26 Agosto 2016) </t>
  </si>
  <si>
    <t>0-25 m</t>
  </si>
  <si>
    <t>0-8.5 m</t>
  </si>
  <si>
    <t>Matacaballo</t>
  </si>
  <si>
    <t>Constante</t>
  </si>
  <si>
    <t xml:space="preserve">            Monitoreo de Fitoplancton Potencialmente Tóxico en la Bahía de Sechura 1609 (09 Setiembre 2016) </t>
  </si>
  <si>
    <t>0-30 m</t>
  </si>
  <si>
    <t>0-9.5 m</t>
  </si>
  <si>
    <t xml:space="preserve">            Monitoreo de Fitoplancton Potencialmente Tóxico en la Bahía de Sechura 1609 (30 Setiembre 2016) </t>
  </si>
  <si>
    <t xml:space="preserve">Reporte Técnico MFT N° 44-16 </t>
  </si>
  <si>
    <t xml:space="preserve">            Monitoreo de Fitoplancton Potencialmente Tóxico en la Bahía de Sechura 1610  (07 de Octubre 2016) </t>
  </si>
  <si>
    <t xml:space="preserve">Reporte Técnico MFT N° 46-16 </t>
  </si>
  <si>
    <t>0-8,5 m</t>
  </si>
  <si>
    <t>0-23 m</t>
  </si>
  <si>
    <t xml:space="preserve">0-9 m </t>
  </si>
  <si>
    <t xml:space="preserve">            Monitoreo de Fitoplancton Potencialmente Tóxico en la Bahía de Sechura 1612  (22 Diciembre 2016) </t>
  </si>
  <si>
    <t xml:space="preserve">0-8 m </t>
  </si>
  <si>
    <t xml:space="preserve">Reporte Técnico MFT N° 004-16 </t>
  </si>
  <si>
    <r>
      <t>Tabla 1. Análisis cuantitativo de fitoplancton (N° cel.L</t>
    </r>
    <r>
      <rPr>
        <vertAlign val="superscript"/>
        <sz val="9"/>
        <rFont val="Arial"/>
        <family val="2"/>
      </rPr>
      <t>-1</t>
    </r>
    <r>
      <rPr>
        <sz val="9"/>
        <rFont val="Arial"/>
        <family val="2"/>
      </rPr>
      <t>)</t>
    </r>
  </si>
  <si>
    <t>Dinophysis acumidata</t>
  </si>
  <si>
    <t xml:space="preserve">              Quinto muestreo. Programa de Alerta Temprana. Metodología de análisis: Utermöhl (1958) </t>
  </si>
  <si>
    <r>
      <t xml:space="preserve">              Tercer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>hl (1958)</t>
    </r>
  </si>
  <si>
    <t xml:space="preserve">              Noveno muestreo. Programa de Alerta Temprana. Metodología de análisis: Utermöhl (1958)</t>
  </si>
  <si>
    <t xml:space="preserve">              Septimo muestreo. Programa de Alerta Temprana. Metodología de análisis: Utermöhl (1958)</t>
  </si>
  <si>
    <t xml:space="preserve">              Décimo primer muestreo. Programa de Alerta Temprana.  Metodología de análisis: Utermöhl (1958)</t>
  </si>
  <si>
    <t xml:space="preserve">              Décimo tercer muestreo. Programa de Alerta Temprana. Metodología de análisis: Utermöhl (1958)</t>
  </si>
  <si>
    <t xml:space="preserve">              Décimo quinto muestreo. Programa de Alerta Temprana. Metodología de análisis: Utermöhl (1958)</t>
  </si>
  <si>
    <t xml:space="preserve">            Décimo séptimo muestreo. Programa de Alerta Temprana. Metodología de análisis: Utermöhl (1958)</t>
  </si>
  <si>
    <t xml:space="preserve">Reporte Técnico MFT N° 014-16 </t>
  </si>
  <si>
    <t xml:space="preserve">Reporte Técnico MFT N° 016-16 </t>
  </si>
  <si>
    <t xml:space="preserve">Reporte Técnico MFT N° 018-16 </t>
  </si>
  <si>
    <r>
      <t>Tabla 1. Análisis cuantitativo de fitoplancton (N° cel.L</t>
    </r>
    <r>
      <rPr>
        <vertAlign val="superscript"/>
        <sz val="8"/>
        <rFont val="Arial"/>
        <family val="2"/>
      </rPr>
      <t>-1</t>
    </r>
    <r>
      <rPr>
        <sz val="8"/>
        <rFont val="Arial"/>
        <family val="2"/>
      </rPr>
      <t>)</t>
    </r>
  </si>
  <si>
    <t xml:space="preserve">Reporte Técnico MFT N° 010-16 </t>
  </si>
  <si>
    <t xml:space="preserve">Reporte Técnico MFT N° 012-16 </t>
  </si>
  <si>
    <t xml:space="preserve">Reporte Técnico MFT N° 008-16 </t>
  </si>
  <si>
    <t xml:space="preserve">Reporte Técnico MFT N° 020-16 </t>
  </si>
  <si>
    <t xml:space="preserve">            Décimo noveno muestreo. Programa de Alerta Temprana. Metodología de análisis: Utermöhl (1958)</t>
  </si>
  <si>
    <t xml:space="preserve">            Trigésimo muestreo. Programa de Alerta Temprana. Metodología de análisis: Utermöhl (1958) </t>
  </si>
  <si>
    <t xml:space="preserve">            Trigésimo tercer muestreo. Programa de Alerta Temprana. Metodología de análisis: Utermöhl (1958)</t>
  </si>
  <si>
    <t xml:space="preserve">            Trigésimo quinto muestreo. Programa de Alerta Temprana. Metodología de análisis: Utermöhl (1958)</t>
  </si>
  <si>
    <t xml:space="preserve">            Trigésimo séptimo muestreo. Programa de Alerta Temprana. Metodología de análisis: Utermöhl (1958)</t>
  </si>
  <si>
    <t xml:space="preserve">Reporte Técnico MFT N° 042-16 </t>
  </si>
  <si>
    <t xml:space="preserve">            Cuadragesimo primer muestreo. Programa de Alerta Temprana. Metodología de análisis: Utermöhl (1958)</t>
  </si>
  <si>
    <t xml:space="preserve">Reporte Técnico MFT N° 022-16 </t>
  </si>
  <si>
    <t xml:space="preserve">            Monitoreo de Fitoplancton Potencialmente Tóxico en la Bahía de Sechura 1605 (21 Mayo 2016) </t>
  </si>
  <si>
    <t xml:space="preserve">           Vigéimo primer muestreo. Programa de Alerta Temprana. Metodología de análisis: Utermöhl (1958)</t>
  </si>
  <si>
    <t xml:space="preserve">Reporte Técnico MFT N° 024-16 </t>
  </si>
  <si>
    <t xml:space="preserve">Reporte Técnico MFT N° 026-16 </t>
  </si>
  <si>
    <t xml:space="preserve">            Vigesimo quinto muestreo. Programa de Alerta Temprana. Metodología de análisis: Utermöhl (1958)</t>
  </si>
  <si>
    <t xml:space="preserve">Reporte Técnico MFT N° 028-16 </t>
  </si>
  <si>
    <t xml:space="preserve">            Vigésimo séptimo muestreo. Programa de Alerta Temprana. Metodología de análisis: Utermöhl (1958)</t>
  </si>
  <si>
    <t xml:space="preserve">Reporte Técnico MFT N° 030-16 </t>
  </si>
  <si>
    <t xml:space="preserve">            Primer muestreo. Plan de Contingencia. Metodología de análisis: Utermöhl (1958)</t>
  </si>
  <si>
    <t xml:space="preserve">            Segundo muestreo. Plan de Contingencia. Metodología de análisis: Utermöhl (1958)</t>
  </si>
  <si>
    <t xml:space="preserve">Reporte Técnico MFT N° 034-16 </t>
  </si>
  <si>
    <t xml:space="preserve">Reporte Técnico MFT N° 038-16 </t>
  </si>
  <si>
    <t xml:space="preserve">Reporte Técnico MFT N° 040-16 </t>
  </si>
  <si>
    <t xml:space="preserve">Reporte Técnico MFT N° 054-16 </t>
  </si>
  <si>
    <t xml:space="preserve">Reporte Técnico MFT N° 050-16 </t>
  </si>
  <si>
    <t xml:space="preserve">Reporte Técnico MFT N° 048-16 </t>
  </si>
  <si>
    <t xml:space="preserve">            Cuadragésimo cuarto muestreo. Programa de Alerta Temprana. Metodología de análisis: Utermöhl (1958)</t>
  </si>
  <si>
    <t xml:space="preserve">Reporte Técnico MFT N° 052-16 </t>
  </si>
  <si>
    <t xml:space="preserve">            Monitoreo de Fitoplancton Potencialmente Tóxico en la Bahía de Sechura 1612  (09 Diciembre 2016) </t>
  </si>
  <si>
    <t>0-26 m</t>
  </si>
  <si>
    <t xml:space="preserve">0-7.5 m </t>
  </si>
  <si>
    <t xml:space="preserve">            Monitoreo de Fitoplancton Potencialmente Tóxico en la Bahía de Sechura 1605 (06 - 07 Mayo 2016) </t>
  </si>
  <si>
    <t xml:space="preserve">Reporte Técnico MFT N° 006-16 </t>
  </si>
  <si>
    <t>Alexandrium ostenfeldii</t>
  </si>
  <si>
    <t xml:space="preserve">            Monitoreo de Fitoplancton Potencialmente Tóxico en la Bahía de Sechura 1610  (28 Octubre 2016) </t>
  </si>
  <si>
    <t xml:space="preserve">            Monitoreo de Fitoplancton Potencialmente Tóxico en la Bahía de Sechura 1611  (08 Noviembre 2016) </t>
  </si>
  <si>
    <t xml:space="preserve">            Monitoreo de Fitoplancton Potencialmente Tóxico en la Bahía de Sechura 1611  (25 Noviembre 2016) </t>
  </si>
  <si>
    <t xml:space="preserve">            Cuadragésimo sexto muestreo. Plan de Contingencia. Metodología de análisis: Utermöhl (1958)</t>
  </si>
  <si>
    <t>Prorocentrum cordatum</t>
  </si>
  <si>
    <t xml:space="preserve">            Cuadragésimo muestreo. Programa de Alerta Temprana. Metodología de análisis: Utermöhl (1958)</t>
  </si>
  <si>
    <t>0-5.5 m</t>
  </si>
  <si>
    <t xml:space="preserve">            Monitoreo de Fitoplancton Potencialmente Tóxico en la Bahía de Sechura 1608 (17 Agosto 2016) </t>
  </si>
  <si>
    <t xml:space="preserve">           Vigéimo tercer muestreo. Programa de Alerta Temprana. Metodología de análisis: Utermöhl (1958)</t>
  </si>
  <si>
    <t xml:space="preserve">            Monitoreo de Fitoplancton Potencialmente Tóxico en la Bahía de Sechura 1606 (03 - 04 Junio 2016) </t>
  </si>
  <si>
    <t xml:space="preserve">            Monitoreo de Fitoplancton Potencialmente Tóxico en la Bahía de Sechura 1604 (22 - 23 Abril 2016) </t>
  </si>
  <si>
    <t xml:space="preserve">              Monitoreo de Fitoplancton Potencialmente Tóxico en la Bahía de Sechura 1604 (08 - 09 Abril 2016) </t>
  </si>
  <si>
    <t xml:space="preserve">              Monitoreo de Fitoplancton Potencialmente Tóxico en la Bahía de Sechura 1603 (11 - 12 Marzo 2016) </t>
  </si>
  <si>
    <t xml:space="preserve">              Monitoreo de Fitoplancton Potencialmente Tóxico en la Bahía de Sechura 1602 (26 - 27 Febrero 2016) </t>
  </si>
  <si>
    <t xml:space="preserve">            Quincuagésimo muestreo. Programa de Alerta Temprana. Metodología de análisis: Utermöhl (1958)</t>
  </si>
  <si>
    <t xml:space="preserve">            Cuadragésimo octavo muestreo. Programa de Alerta Temprana. Metodología de análisis: Utermöhl (1958)</t>
  </si>
  <si>
    <t xml:space="preserve">              Monitoreo de Fitoplancton Potencialmente Tóxico en la Bahía de Sechura 1601 (18-19 Enero 2016)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</si>
</sst>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sz val="9"/>
      <color indexed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vertAlign val="superscript"/>
      <sz val="9"/>
      <name val="Arial"/>
      <family val="2"/>
    </font>
    <font>
      <sz val="9"/>
      <name val="Calibri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4">
    <xf numFmtId="0" fontId="0" fillId="0" borderId="0" xfId="0"/>
    <xf numFmtId="0" fontId="0" fillId="0" borderId="0" xfId="0"/>
    <xf numFmtId="0" fontId="2" fillId="0" borderId="0" xfId="1" applyFont="1"/>
    <xf numFmtId="0" fontId="1" fillId="0" borderId="0" xfId="1" applyFont="1" applyFill="1"/>
    <xf numFmtId="0" fontId="6" fillId="0" borderId="0" xfId="1" applyFont="1" applyFill="1"/>
    <xf numFmtId="0" fontId="2" fillId="0" borderId="0" xfId="1" applyFont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8" fillId="0" borderId="0" xfId="0" applyFont="1"/>
    <xf numFmtId="0" fontId="7" fillId="0" borderId="5" xfId="0" applyFont="1" applyBorder="1"/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6" xfId="0" applyFont="1" applyFill="1" applyBorder="1"/>
    <xf numFmtId="0" fontId="7" fillId="0" borderId="9" xfId="0" applyFont="1" applyBorder="1"/>
    <xf numFmtId="0" fontId="7" fillId="0" borderId="3" xfId="0" applyFont="1" applyBorder="1" applyAlignment="1">
      <alignment horizontal="center"/>
    </xf>
    <xf numFmtId="0" fontId="9" fillId="0" borderId="6" xfId="0" applyFont="1" applyBorder="1"/>
    <xf numFmtId="0" fontId="7" fillId="0" borderId="8" xfId="0" applyFont="1" applyBorder="1"/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</xf>
    <xf numFmtId="0" fontId="7" fillId="0" borderId="11" xfId="0" applyFont="1" applyBorder="1"/>
    <xf numFmtId="0" fontId="7" fillId="0" borderId="1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3" fillId="0" borderId="8" xfId="0" applyFont="1" applyFill="1" applyBorder="1"/>
    <xf numFmtId="0" fontId="7" fillId="0" borderId="7" xfId="0" applyFont="1" applyBorder="1"/>
    <xf numFmtId="0" fontId="7" fillId="0" borderId="11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0" fillId="0" borderId="0" xfId="0"/>
    <xf numFmtId="0" fontId="2" fillId="0" borderId="0" xfId="1" applyFont="1"/>
    <xf numFmtId="0" fontId="5" fillId="0" borderId="0" xfId="0" applyFont="1"/>
    <xf numFmtId="0" fontId="4" fillId="0" borderId="6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1" fillId="0" borderId="0" xfId="1" applyFont="1" applyFill="1"/>
    <xf numFmtId="0" fontId="6" fillId="0" borderId="0" xfId="1" applyFont="1" applyFill="1"/>
    <xf numFmtId="0" fontId="2" fillId="0" borderId="0" xfId="1" applyFont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7" xfId="0" applyFont="1" applyBorder="1"/>
    <xf numFmtId="0" fontId="5" fillId="0" borderId="6" xfId="0" applyFont="1" applyFill="1" applyBorder="1"/>
    <xf numFmtId="0" fontId="5" fillId="0" borderId="9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1" fontId="5" fillId="0" borderId="8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8" xfId="0" applyFont="1" applyBorder="1" applyAlignment="1">
      <alignment horizontal="left" vertical="center"/>
    </xf>
    <xf numFmtId="0" fontId="2" fillId="0" borderId="8" xfId="0" applyFont="1" applyFill="1" applyBorder="1"/>
    <xf numFmtId="0" fontId="5" fillId="0" borderId="8" xfId="0" applyFont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0" borderId="6" xfId="0" applyFont="1" applyBorder="1"/>
    <xf numFmtId="0" fontId="5" fillId="0" borderId="4" xfId="0" applyFont="1" applyFill="1" applyBorder="1" applyAlignment="1">
      <alignment horizontal="center"/>
    </xf>
    <xf numFmtId="0" fontId="0" fillId="0" borderId="0" xfId="0"/>
    <xf numFmtId="0" fontId="2" fillId="0" borderId="0" xfId="1" applyFont="1"/>
    <xf numFmtId="0" fontId="5" fillId="0" borderId="0" xfId="0" applyFont="1"/>
    <xf numFmtId="0" fontId="4" fillId="0" borderId="6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/>
    <xf numFmtId="0" fontId="1" fillId="0" borderId="0" xfId="1" applyFont="1" applyFill="1"/>
    <xf numFmtId="0" fontId="6" fillId="0" borderId="0" xfId="1" applyFont="1" applyFill="1"/>
    <xf numFmtId="0" fontId="2" fillId="0" borderId="0" xfId="1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/>
    <xf numFmtId="0" fontId="5" fillId="0" borderId="11" xfId="0" applyFont="1" applyBorder="1"/>
    <xf numFmtId="0" fontId="5" fillId="0" borderId="6" xfId="0" applyFont="1" applyFill="1" applyBorder="1"/>
    <xf numFmtId="0" fontId="5" fillId="0" borderId="9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1" fontId="5" fillId="0" borderId="8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2" fillId="0" borderId="8" xfId="0" applyFont="1" applyFill="1" applyBorder="1"/>
    <xf numFmtId="0" fontId="5" fillId="0" borderId="10" xfId="0" applyFont="1" applyFill="1" applyBorder="1" applyAlignment="1">
      <alignment horizontal="center"/>
    </xf>
    <xf numFmtId="0" fontId="10" fillId="0" borderId="6" xfId="0" applyFont="1" applyBorder="1"/>
    <xf numFmtId="0" fontId="5" fillId="0" borderId="12" xfId="0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/>
    <xf numFmtId="0" fontId="4" fillId="0" borderId="0" xfId="0" applyFont="1" applyBorder="1"/>
    <xf numFmtId="0" fontId="2" fillId="0" borderId="0" xfId="0" applyFont="1" applyFill="1" applyBorder="1"/>
    <xf numFmtId="0" fontId="10" fillId="0" borderId="0" xfId="0" applyFont="1" applyBorder="1"/>
    <xf numFmtId="1" fontId="5" fillId="0" borderId="0" xfId="0" applyNumberFormat="1" applyFont="1" applyBorder="1" applyAlignment="1">
      <alignment horizontal="center"/>
    </xf>
    <xf numFmtId="0" fontId="10" fillId="0" borderId="6" xfId="0" applyFont="1" applyFill="1" applyBorder="1"/>
    <xf numFmtId="0" fontId="5" fillId="0" borderId="5" xfId="0" applyFont="1" applyFill="1" applyBorder="1" applyAlignment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4" fillId="0" borderId="0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/>
    <xf numFmtId="0" fontId="4" fillId="0" borderId="4" xfId="0" applyFont="1" applyBorder="1"/>
    <xf numFmtId="0" fontId="5" fillId="0" borderId="10" xfId="0" applyFont="1" applyFill="1" applyBorder="1"/>
    <xf numFmtId="0" fontId="4" fillId="0" borderId="10" xfId="0" applyFont="1" applyBorder="1"/>
    <xf numFmtId="0" fontId="10" fillId="0" borderId="10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4" fillId="0" borderId="10" xfId="0" applyFont="1" applyFill="1" applyBorder="1"/>
    <xf numFmtId="0" fontId="4" fillId="0" borderId="4" xfId="0" applyFont="1" applyFill="1" applyBorder="1"/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Border="1"/>
    <xf numFmtId="0" fontId="2" fillId="0" borderId="0" xfId="1" applyFont="1" applyBorder="1" applyAlignment="1">
      <alignment horizontal="left"/>
    </xf>
    <xf numFmtId="0" fontId="14" fillId="0" borderId="0" xfId="1" applyFont="1" applyFill="1"/>
    <xf numFmtId="0" fontId="15" fillId="0" borderId="0" xfId="1" applyFont="1" applyFill="1"/>
    <xf numFmtId="0" fontId="16" fillId="0" borderId="0" xfId="0" applyFont="1"/>
    <xf numFmtId="0" fontId="17" fillId="0" borderId="0" xfId="1" applyFont="1"/>
    <xf numFmtId="0" fontId="17" fillId="0" borderId="0" xfId="1" applyFont="1" applyAlignment="1">
      <alignment horizontal="left"/>
    </xf>
    <xf numFmtId="0" fontId="18" fillId="0" borderId="1" xfId="0" applyFont="1" applyBorder="1"/>
    <xf numFmtId="0" fontId="18" fillId="0" borderId="3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/>
    </xf>
    <xf numFmtId="0" fontId="18" fillId="0" borderId="3" xfId="0" applyFont="1" applyFill="1" applyBorder="1" applyAlignment="1" applyProtection="1">
      <alignment horizontal="center"/>
    </xf>
    <xf numFmtId="0" fontId="18" fillId="0" borderId="6" xfId="0" applyFont="1" applyFill="1" applyBorder="1"/>
    <xf numFmtId="0" fontId="18" fillId="0" borderId="5" xfId="0" applyFont="1" applyBorder="1"/>
    <xf numFmtId="0" fontId="18" fillId="0" borderId="9" xfId="0" applyFont="1" applyBorder="1"/>
    <xf numFmtId="0" fontId="18" fillId="0" borderId="11" xfId="0" applyFont="1" applyBorder="1"/>
    <xf numFmtId="0" fontId="19" fillId="0" borderId="6" xfId="0" applyFont="1" applyBorder="1"/>
    <xf numFmtId="0" fontId="18" fillId="0" borderId="10" xfId="0" applyFont="1" applyFill="1" applyBorder="1" applyAlignment="1">
      <alignment horizontal="center"/>
    </xf>
    <xf numFmtId="0" fontId="17" fillId="0" borderId="8" xfId="0" applyFont="1" applyFill="1" applyBorder="1"/>
    <xf numFmtId="0" fontId="18" fillId="0" borderId="7" xfId="0" applyFont="1" applyBorder="1"/>
    <xf numFmtId="0" fontId="18" fillId="0" borderId="5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20" fillId="0" borderId="6" xfId="0" applyFont="1" applyBorder="1"/>
    <xf numFmtId="0" fontId="18" fillId="0" borderId="10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1" fontId="18" fillId="0" borderId="8" xfId="0" applyNumberFormat="1" applyFont="1" applyBorder="1" applyAlignment="1">
      <alignment horizontal="center"/>
    </xf>
    <xf numFmtId="0" fontId="18" fillId="0" borderId="0" xfId="0" applyFont="1"/>
    <xf numFmtId="1" fontId="17" fillId="0" borderId="0" xfId="0" applyNumberFormat="1" applyFont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center"/>
    </xf>
    <xf numFmtId="164" fontId="5" fillId="0" borderId="2" xfId="0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/>
    <xf numFmtId="0" fontId="9" fillId="0" borderId="0" xfId="0" applyFont="1" applyBorder="1"/>
    <xf numFmtId="0" fontId="3" fillId="0" borderId="0" xfId="0" applyFont="1" applyFill="1" applyBorder="1"/>
    <xf numFmtId="0" fontId="9" fillId="0" borderId="0" xfId="0" applyFont="1" applyFill="1" applyBorder="1"/>
    <xf numFmtId="0" fontId="22" fillId="0" borderId="0" xfId="1" applyFont="1" applyFill="1" applyBorder="1"/>
    <xf numFmtId="0" fontId="23" fillId="0" borderId="0" xfId="1" applyFont="1" applyFill="1" applyBorder="1"/>
    <xf numFmtId="0" fontId="3" fillId="0" borderId="0" xfId="1" applyFont="1" applyBorder="1"/>
    <xf numFmtId="0" fontId="3" fillId="0" borderId="0" xfId="1" applyFont="1" applyBorder="1" applyAlignment="1">
      <alignment horizontal="left"/>
    </xf>
    <xf numFmtId="0" fontId="4" fillId="0" borderId="12" xfId="0" applyFont="1" applyFill="1" applyBorder="1"/>
    <xf numFmtId="0" fontId="4" fillId="0" borderId="6" xfId="0" applyFont="1" applyFill="1" applyBorder="1"/>
    <xf numFmtId="164" fontId="5" fillId="0" borderId="1" xfId="0" applyNumberFormat="1" applyFont="1" applyFill="1" applyBorder="1" applyAlignment="1" applyProtection="1">
      <alignment horizontal="center"/>
    </xf>
    <xf numFmtId="1" fontId="0" fillId="0" borderId="0" xfId="0" applyNumberFormat="1"/>
    <xf numFmtId="164" fontId="5" fillId="0" borderId="3" xfId="0" applyNumberFormat="1" applyFont="1" applyFill="1" applyBorder="1" applyAlignment="1" applyProtection="1">
      <alignment horizont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colors>
    <mruColors>
      <color rgb="FFF96F07"/>
      <color rgb="FFFC8604"/>
      <color rgb="FF2217F9"/>
      <color rgb="FF2376EF"/>
      <color rgb="FF1307F9"/>
      <color rgb="FFF02472"/>
      <color rgb="FFAFDC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J22" sqref="J22"/>
    </sheetView>
  </sheetViews>
  <sheetFormatPr baseColWidth="10" defaultRowHeight="15" x14ac:dyDescent="0.25"/>
  <cols>
    <col min="1" max="1" width="33.140625" customWidth="1"/>
  </cols>
  <sheetData>
    <row r="1" spans="1:6" x14ac:dyDescent="0.25">
      <c r="A1" s="86" t="s">
        <v>73</v>
      </c>
      <c r="B1" s="87"/>
      <c r="C1" s="87"/>
      <c r="D1" s="115"/>
      <c r="E1" s="115"/>
      <c r="F1" s="87"/>
    </row>
    <row r="2" spans="1:6" x14ac:dyDescent="0.25">
      <c r="A2" s="78"/>
      <c r="B2" s="78"/>
      <c r="C2" s="78"/>
      <c r="D2" s="115"/>
      <c r="E2" s="115"/>
      <c r="F2" s="78"/>
    </row>
    <row r="3" spans="1:6" x14ac:dyDescent="0.25">
      <c r="A3" s="78" t="s">
        <v>74</v>
      </c>
      <c r="B3" s="78"/>
      <c r="C3" s="78"/>
      <c r="D3" s="115"/>
      <c r="E3" s="115"/>
      <c r="F3" s="78"/>
    </row>
    <row r="4" spans="1:6" x14ac:dyDescent="0.25">
      <c r="A4" s="88" t="s">
        <v>140</v>
      </c>
      <c r="B4" s="78"/>
      <c r="C4" s="78"/>
      <c r="D4" s="115"/>
      <c r="E4" s="115"/>
      <c r="F4" s="88"/>
    </row>
    <row r="5" spans="1:6" x14ac:dyDescent="0.25">
      <c r="A5" s="78" t="s">
        <v>77</v>
      </c>
      <c r="B5" s="78"/>
      <c r="C5" s="78"/>
      <c r="D5" s="115"/>
      <c r="E5" s="115"/>
      <c r="F5" s="78"/>
    </row>
    <row r="6" spans="1:6" x14ac:dyDescent="0.25">
      <c r="A6" s="115"/>
      <c r="B6" s="115"/>
      <c r="C6" s="115"/>
      <c r="D6" s="115"/>
      <c r="E6" s="115"/>
      <c r="F6" s="115"/>
    </row>
    <row r="7" spans="1:6" x14ac:dyDescent="0.25">
      <c r="A7" s="19" t="s">
        <v>2</v>
      </c>
      <c r="B7" s="12" t="s">
        <v>3</v>
      </c>
      <c r="C7" s="6" t="s">
        <v>4</v>
      </c>
      <c r="D7" s="17" t="s">
        <v>5</v>
      </c>
      <c r="E7" s="6" t="s">
        <v>6</v>
      </c>
      <c r="F7" s="20" t="s">
        <v>7</v>
      </c>
    </row>
    <row r="8" spans="1:6" x14ac:dyDescent="0.25">
      <c r="A8" s="21" t="s">
        <v>8</v>
      </c>
      <c r="B8" s="22" t="s">
        <v>9</v>
      </c>
      <c r="C8" s="7" t="s">
        <v>10</v>
      </c>
      <c r="D8" s="23" t="s">
        <v>11</v>
      </c>
      <c r="E8" s="7" t="s">
        <v>12</v>
      </c>
      <c r="F8" s="24" t="s">
        <v>13</v>
      </c>
    </row>
    <row r="9" spans="1:6" x14ac:dyDescent="0.25">
      <c r="A9" s="19" t="s">
        <v>14</v>
      </c>
      <c r="B9" s="12" t="s">
        <v>15</v>
      </c>
      <c r="C9" s="6" t="s">
        <v>15</v>
      </c>
      <c r="D9" s="17" t="s">
        <v>15</v>
      </c>
      <c r="E9" s="6" t="s">
        <v>16</v>
      </c>
      <c r="F9" s="20" t="s">
        <v>35</v>
      </c>
    </row>
    <row r="10" spans="1:6" x14ac:dyDescent="0.25">
      <c r="A10" s="19" t="s">
        <v>18</v>
      </c>
      <c r="B10" s="25">
        <v>21.4</v>
      </c>
      <c r="C10" s="25">
        <v>21.4</v>
      </c>
      <c r="D10" s="26">
        <v>21.6</v>
      </c>
      <c r="E10" s="25">
        <v>21.1</v>
      </c>
      <c r="F10" s="27">
        <v>21.5</v>
      </c>
    </row>
    <row r="11" spans="1:6" x14ac:dyDescent="0.25">
      <c r="A11" s="15" t="s">
        <v>19</v>
      </c>
      <c r="B11" s="11"/>
      <c r="C11" s="11"/>
      <c r="D11" s="16"/>
      <c r="E11" s="11"/>
      <c r="F11" s="28"/>
    </row>
    <row r="12" spans="1:6" x14ac:dyDescent="0.25">
      <c r="A12" s="18" t="s">
        <v>20</v>
      </c>
      <c r="B12" s="29">
        <v>120</v>
      </c>
      <c r="C12" s="29">
        <v>0</v>
      </c>
      <c r="D12" s="122">
        <v>1080</v>
      </c>
      <c r="E12" s="29">
        <v>220</v>
      </c>
      <c r="F12" s="31">
        <v>60</v>
      </c>
    </row>
    <row r="13" spans="1:6" x14ac:dyDescent="0.25">
      <c r="A13" s="18" t="s">
        <v>21</v>
      </c>
      <c r="B13" s="29">
        <v>540</v>
      </c>
      <c r="C13" s="29">
        <v>520</v>
      </c>
      <c r="D13" s="122">
        <v>840</v>
      </c>
      <c r="E13" s="29">
        <v>1300</v>
      </c>
      <c r="F13" s="31">
        <v>1100</v>
      </c>
    </row>
    <row r="14" spans="1:6" x14ac:dyDescent="0.25">
      <c r="A14" s="32" t="s">
        <v>22</v>
      </c>
      <c r="B14" s="6">
        <v>660</v>
      </c>
      <c r="C14" s="6">
        <v>520</v>
      </c>
      <c r="D14" s="17">
        <v>1920</v>
      </c>
      <c r="E14" s="6">
        <v>1520</v>
      </c>
      <c r="F14" s="20">
        <v>1160</v>
      </c>
    </row>
    <row r="15" spans="1:6" x14ac:dyDescent="0.25">
      <c r="A15" s="33" t="s">
        <v>23</v>
      </c>
      <c r="B15" s="13"/>
      <c r="C15" s="13"/>
      <c r="D15" s="14"/>
      <c r="E15" s="13"/>
      <c r="F15" s="34"/>
    </row>
    <row r="16" spans="1:6" x14ac:dyDescent="0.25">
      <c r="A16" s="18" t="s">
        <v>75</v>
      </c>
      <c r="B16" s="29">
        <v>80</v>
      </c>
      <c r="C16" s="29">
        <v>0</v>
      </c>
      <c r="D16" s="122">
        <v>0</v>
      </c>
      <c r="E16" s="29">
        <v>0</v>
      </c>
      <c r="F16" s="31">
        <v>0</v>
      </c>
    </row>
    <row r="17" spans="1:7" s="115" customFormat="1" x14ac:dyDescent="0.25">
      <c r="A17" s="18" t="s">
        <v>24</v>
      </c>
      <c r="B17" s="29">
        <v>60</v>
      </c>
      <c r="C17" s="29">
        <v>40</v>
      </c>
      <c r="D17" s="122">
        <v>0</v>
      </c>
      <c r="E17" s="29">
        <v>0</v>
      </c>
      <c r="F17" s="31">
        <v>0</v>
      </c>
    </row>
    <row r="18" spans="1:7" x14ac:dyDescent="0.25">
      <c r="A18" s="18" t="s">
        <v>25</v>
      </c>
      <c r="B18" s="29">
        <v>0</v>
      </c>
      <c r="C18" s="29">
        <v>160</v>
      </c>
      <c r="D18" s="122">
        <v>120</v>
      </c>
      <c r="E18" s="29">
        <v>0</v>
      </c>
      <c r="F18" s="31">
        <v>20</v>
      </c>
    </row>
    <row r="19" spans="1:7" x14ac:dyDescent="0.25">
      <c r="A19" s="18" t="s">
        <v>26</v>
      </c>
      <c r="B19" s="29">
        <v>0</v>
      </c>
      <c r="C19" s="29">
        <v>40</v>
      </c>
      <c r="D19" s="122">
        <v>60</v>
      </c>
      <c r="E19" s="29">
        <v>40</v>
      </c>
      <c r="F19" s="31">
        <v>0</v>
      </c>
    </row>
    <row r="20" spans="1:7" x14ac:dyDescent="0.25">
      <c r="A20" s="8" t="s">
        <v>28</v>
      </c>
      <c r="B20" s="36">
        <v>140</v>
      </c>
      <c r="C20" s="37">
        <v>240</v>
      </c>
      <c r="D20" s="38">
        <v>180</v>
      </c>
      <c r="E20" s="37">
        <v>40</v>
      </c>
      <c r="F20" s="39">
        <v>20</v>
      </c>
    </row>
    <row r="21" spans="1:7" x14ac:dyDescent="0.25">
      <c r="A21" s="8" t="s">
        <v>29</v>
      </c>
      <c r="B21" s="36">
        <v>800</v>
      </c>
      <c r="C21" s="37">
        <v>760</v>
      </c>
      <c r="D21" s="39">
        <v>2100</v>
      </c>
      <c r="E21" s="37">
        <v>1560</v>
      </c>
      <c r="F21" s="37">
        <v>1180</v>
      </c>
    </row>
    <row r="22" spans="1:7" x14ac:dyDescent="0.25">
      <c r="A22" s="9" t="s">
        <v>30</v>
      </c>
      <c r="B22" s="9"/>
      <c r="C22" s="9"/>
      <c r="D22" s="9"/>
      <c r="E22" s="9"/>
      <c r="F22" s="9"/>
    </row>
    <row r="27" spans="1:7" x14ac:dyDescent="0.25">
      <c r="A27" s="186"/>
      <c r="B27" s="185"/>
      <c r="C27" s="185"/>
      <c r="D27" s="185"/>
      <c r="E27" s="185"/>
      <c r="F27" s="185"/>
      <c r="G27" s="116"/>
    </row>
    <row r="28" spans="1:7" x14ac:dyDescent="0.25">
      <c r="A28" s="187"/>
      <c r="B28" s="188"/>
      <c r="C28" s="189"/>
      <c r="D28" s="188"/>
      <c r="E28" s="189"/>
      <c r="F28" s="189"/>
      <c r="G28" s="116"/>
    </row>
    <row r="29" spans="1:7" x14ac:dyDescent="0.25">
      <c r="A29" s="186"/>
      <c r="B29" s="185"/>
      <c r="C29" s="185"/>
      <c r="D29" s="185"/>
      <c r="E29" s="185"/>
      <c r="F29" s="185"/>
      <c r="G29" s="116"/>
    </row>
    <row r="30" spans="1:7" x14ac:dyDescent="0.25">
      <c r="A30" s="186"/>
      <c r="B30" s="190"/>
      <c r="C30" s="190"/>
      <c r="D30" s="190"/>
      <c r="E30" s="190"/>
      <c r="F30" s="190"/>
      <c r="G30" s="116"/>
    </row>
    <row r="31" spans="1:7" x14ac:dyDescent="0.25">
      <c r="A31" s="191"/>
      <c r="B31" s="185"/>
      <c r="C31" s="185"/>
      <c r="D31" s="185"/>
      <c r="E31" s="185"/>
      <c r="F31" s="122"/>
      <c r="G31" s="116"/>
    </row>
    <row r="32" spans="1:7" x14ac:dyDescent="0.25">
      <c r="A32" s="192"/>
      <c r="B32" s="185"/>
      <c r="C32" s="185"/>
      <c r="D32" s="185"/>
      <c r="E32" s="185"/>
      <c r="F32" s="185"/>
      <c r="G32" s="116"/>
    </row>
    <row r="33" spans="1:7" x14ac:dyDescent="0.25">
      <c r="A33" s="192"/>
      <c r="B33" s="185"/>
      <c r="C33" s="185"/>
      <c r="D33" s="185"/>
      <c r="E33" s="185"/>
      <c r="F33" s="185"/>
      <c r="G33" s="116"/>
    </row>
    <row r="34" spans="1:7" x14ac:dyDescent="0.25">
      <c r="A34" s="193"/>
      <c r="B34" s="185"/>
      <c r="C34" s="185"/>
      <c r="D34" s="185"/>
      <c r="E34" s="185"/>
      <c r="F34" s="185"/>
      <c r="G34" s="116"/>
    </row>
    <row r="35" spans="1:7" x14ac:dyDescent="0.25">
      <c r="A35" s="194"/>
      <c r="B35" s="185"/>
      <c r="C35" s="185"/>
      <c r="D35" s="185"/>
      <c r="E35" s="185"/>
      <c r="F35" s="185"/>
      <c r="G35" s="116"/>
    </row>
    <row r="36" spans="1:7" x14ac:dyDescent="0.25">
      <c r="A36" s="192"/>
      <c r="B36" s="185"/>
      <c r="C36" s="185"/>
      <c r="D36" s="185"/>
      <c r="E36" s="185"/>
      <c r="F36" s="185"/>
      <c r="G36" s="116"/>
    </row>
    <row r="37" spans="1:7" x14ac:dyDescent="0.25">
      <c r="A37" s="192"/>
      <c r="B37" s="185"/>
      <c r="C37" s="185"/>
      <c r="D37" s="185"/>
      <c r="E37" s="185"/>
      <c r="F37" s="185"/>
      <c r="G37" s="116"/>
    </row>
    <row r="38" spans="1:7" x14ac:dyDescent="0.25">
      <c r="A38" s="192"/>
      <c r="B38" s="185"/>
      <c r="C38" s="185"/>
      <c r="D38" s="185"/>
      <c r="E38" s="185"/>
      <c r="F38" s="185"/>
      <c r="G38" s="116"/>
    </row>
    <row r="39" spans="1:7" x14ac:dyDescent="0.25">
      <c r="A39" s="192"/>
      <c r="B39" s="185"/>
      <c r="C39" s="185"/>
      <c r="D39" s="185"/>
      <c r="E39" s="185"/>
      <c r="F39" s="185"/>
      <c r="G39" s="116"/>
    </row>
    <row r="40" spans="1:7" x14ac:dyDescent="0.25">
      <c r="A40" s="192"/>
      <c r="B40" s="185"/>
      <c r="C40" s="185"/>
      <c r="D40" s="185"/>
      <c r="E40" s="185"/>
      <c r="F40" s="185"/>
      <c r="G40" s="116"/>
    </row>
    <row r="41" spans="1:7" x14ac:dyDescent="0.25">
      <c r="A41" s="192"/>
      <c r="B41" s="185"/>
      <c r="C41" s="185"/>
      <c r="D41" s="185"/>
      <c r="E41" s="185"/>
      <c r="F41" s="185"/>
      <c r="G41" s="116"/>
    </row>
    <row r="42" spans="1:7" x14ac:dyDescent="0.25">
      <c r="A42" s="116"/>
      <c r="B42" s="116"/>
      <c r="C42" s="116"/>
      <c r="D42" s="116"/>
      <c r="E42" s="116"/>
      <c r="F42" s="116"/>
      <c r="G42" s="116"/>
    </row>
    <row r="43" spans="1:7" x14ac:dyDescent="0.25">
      <c r="A43" s="186"/>
      <c r="B43" s="186"/>
      <c r="C43" s="186"/>
      <c r="D43" s="186"/>
      <c r="E43" s="186"/>
      <c r="F43" s="186"/>
      <c r="G43" s="116"/>
    </row>
    <row r="44" spans="1:7" x14ac:dyDescent="0.25">
      <c r="A44" s="10"/>
      <c r="B44" s="10"/>
      <c r="C44" s="10"/>
      <c r="D44" s="10"/>
      <c r="E44" s="10"/>
      <c r="F44" s="1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I23" sqref="I23"/>
    </sheetView>
  </sheetViews>
  <sheetFormatPr baseColWidth="10" defaultRowHeight="15" x14ac:dyDescent="0.25"/>
  <cols>
    <col min="1" max="1" width="32" style="115" customWidth="1"/>
    <col min="2" max="2" width="16.7109375" style="115" customWidth="1"/>
  </cols>
  <sheetData>
    <row r="1" spans="1:2" x14ac:dyDescent="0.25">
      <c r="A1" s="86" t="s">
        <v>99</v>
      </c>
    </row>
    <row r="2" spans="1:2" ht="14.45" x14ac:dyDescent="0.3">
      <c r="A2" s="78"/>
    </row>
    <row r="3" spans="1:2" x14ac:dyDescent="0.25">
      <c r="A3" s="78" t="s">
        <v>0</v>
      </c>
    </row>
    <row r="4" spans="1:2" x14ac:dyDescent="0.25">
      <c r="A4" s="88" t="s">
        <v>100</v>
      </c>
      <c r="B4" s="78"/>
    </row>
    <row r="5" spans="1:2" x14ac:dyDescent="0.25">
      <c r="A5" s="78" t="s">
        <v>101</v>
      </c>
      <c r="B5" s="78"/>
    </row>
    <row r="7" spans="1:2" ht="14.45" x14ac:dyDescent="0.3">
      <c r="A7" s="82" t="s">
        <v>2</v>
      </c>
      <c r="B7" s="89" t="s">
        <v>5</v>
      </c>
    </row>
    <row r="8" spans="1:2" x14ac:dyDescent="0.25">
      <c r="A8" s="84" t="s">
        <v>8</v>
      </c>
      <c r="B8" s="135" t="s">
        <v>11</v>
      </c>
    </row>
    <row r="9" spans="1:2" ht="14.45" x14ac:dyDescent="0.3">
      <c r="A9" s="82" t="s">
        <v>14</v>
      </c>
      <c r="B9" s="89" t="s">
        <v>16</v>
      </c>
    </row>
    <row r="10" spans="1:2" x14ac:dyDescent="0.25">
      <c r="A10" s="82" t="s">
        <v>18</v>
      </c>
      <c r="B10" s="107">
        <v>18.100000000000001</v>
      </c>
    </row>
    <row r="11" spans="1:2" ht="14.45" x14ac:dyDescent="0.3">
      <c r="A11" s="94" t="s">
        <v>19</v>
      </c>
      <c r="B11" s="102"/>
    </row>
    <row r="12" spans="1:2" s="115" customFormat="1" ht="14.45" x14ac:dyDescent="0.3">
      <c r="A12" s="80" t="s">
        <v>20</v>
      </c>
      <c r="B12" s="91">
        <v>280</v>
      </c>
    </row>
    <row r="13" spans="1:2" ht="14.45" x14ac:dyDescent="0.3">
      <c r="A13" s="80" t="s">
        <v>21</v>
      </c>
      <c r="B13" s="91">
        <v>620</v>
      </c>
    </row>
    <row r="14" spans="1:2" ht="14.45" x14ac:dyDescent="0.3">
      <c r="A14" s="111" t="s">
        <v>22</v>
      </c>
      <c r="B14" s="83">
        <f>SUM(B12:B13)</f>
        <v>900</v>
      </c>
    </row>
    <row r="15" spans="1:2" ht="14.45" x14ac:dyDescent="0.3">
      <c r="A15" s="92" t="s">
        <v>23</v>
      </c>
      <c r="B15" s="102"/>
    </row>
    <row r="16" spans="1:2" ht="14.45" x14ac:dyDescent="0.3">
      <c r="A16" s="80" t="s">
        <v>25</v>
      </c>
      <c r="B16" s="91">
        <v>20</v>
      </c>
    </row>
    <row r="17" spans="1:2" ht="14.45" x14ac:dyDescent="0.3">
      <c r="A17" s="80" t="s">
        <v>26</v>
      </c>
      <c r="B17" s="91">
        <v>40</v>
      </c>
    </row>
    <row r="18" spans="1:2" ht="14.45" x14ac:dyDescent="0.3">
      <c r="A18" s="68" t="s">
        <v>28</v>
      </c>
      <c r="B18" s="104">
        <f>SUM(B16:B17)</f>
        <v>60</v>
      </c>
    </row>
    <row r="19" spans="1:2" ht="14.45" x14ac:dyDescent="0.3">
      <c r="A19" s="82" t="s">
        <v>29</v>
      </c>
      <c r="B19" s="104">
        <f>SUM(B14,B18)</f>
        <v>960</v>
      </c>
    </row>
    <row r="20" spans="1:2" ht="14.45" x14ac:dyDescent="0.3">
      <c r="A20" s="79" t="s">
        <v>30</v>
      </c>
      <c r="B20" s="79"/>
    </row>
    <row r="21" spans="1:2" ht="14.45" x14ac:dyDescent="0.3">
      <c r="A21" s="117"/>
      <c r="B21" s="117"/>
    </row>
    <row r="22" spans="1:2" ht="14.45" x14ac:dyDescent="0.3">
      <c r="A22" s="117"/>
      <c r="B22" s="118"/>
    </row>
    <row r="23" spans="1:2" ht="14.45" x14ac:dyDescent="0.3">
      <c r="A23" s="124"/>
      <c r="B23" s="119"/>
    </row>
    <row r="24" spans="1:2" ht="14.45" x14ac:dyDescent="0.3">
      <c r="A24" s="117"/>
      <c r="B24" s="118"/>
    </row>
    <row r="25" spans="1:2" ht="14.45" x14ac:dyDescent="0.3">
      <c r="A25" s="117"/>
      <c r="B25" s="121"/>
    </row>
    <row r="26" spans="1:2" ht="14.45" x14ac:dyDescent="0.3">
      <c r="A26" s="126"/>
      <c r="B26" s="118"/>
    </row>
    <row r="27" spans="1:2" ht="14.45" x14ac:dyDescent="0.3">
      <c r="A27" s="127"/>
      <c r="B27" s="118"/>
    </row>
    <row r="28" spans="1:2" ht="14.45" x14ac:dyDescent="0.3">
      <c r="A28" s="127"/>
      <c r="B28" s="118"/>
    </row>
    <row r="29" spans="1:2" ht="14.45" x14ac:dyDescent="0.3">
      <c r="A29" s="128"/>
      <c r="B29" s="118"/>
    </row>
    <row r="30" spans="1:2" x14ac:dyDescent="0.25">
      <c r="A30" s="134"/>
      <c r="B30" s="118"/>
    </row>
    <row r="31" spans="1:2" x14ac:dyDescent="0.25">
      <c r="A31" s="134"/>
      <c r="B31" s="118"/>
    </row>
    <row r="32" spans="1:2" x14ac:dyDescent="0.25">
      <c r="A32" s="127"/>
      <c r="B32" s="118"/>
    </row>
    <row r="33" spans="1:2" x14ac:dyDescent="0.25">
      <c r="A33" s="127"/>
      <c r="B33" s="118"/>
    </row>
    <row r="34" spans="1:2" x14ac:dyDescent="0.25">
      <c r="A34" s="117"/>
      <c r="B34" s="117"/>
    </row>
    <row r="35" spans="1:2" x14ac:dyDescent="0.25">
      <c r="A35" s="117"/>
      <c r="B35" s="117"/>
    </row>
    <row r="36" spans="1:2" x14ac:dyDescent="0.25">
      <c r="A36" s="116"/>
      <c r="B36" s="117"/>
    </row>
    <row r="37" spans="1:2" x14ac:dyDescent="0.25">
      <c r="B37" s="133"/>
    </row>
    <row r="38" spans="1:2" x14ac:dyDescent="0.25">
      <c r="B38" s="13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K20" sqref="K20"/>
    </sheetView>
  </sheetViews>
  <sheetFormatPr baseColWidth="10" defaultRowHeight="15" x14ac:dyDescent="0.25"/>
  <cols>
    <col min="1" max="1" width="31.28515625" customWidth="1"/>
    <col min="2" max="6" width="16.7109375" customWidth="1"/>
  </cols>
  <sheetData>
    <row r="1" spans="1:6" x14ac:dyDescent="0.25">
      <c r="A1" s="86" t="s">
        <v>102</v>
      </c>
      <c r="B1" s="87"/>
      <c r="C1" s="87"/>
      <c r="D1" s="115"/>
      <c r="E1" s="115"/>
      <c r="F1" s="87"/>
    </row>
    <row r="2" spans="1:6" ht="14.45" x14ac:dyDescent="0.3">
      <c r="A2" s="78"/>
      <c r="B2" s="78"/>
      <c r="C2" s="78"/>
      <c r="D2" s="115"/>
      <c r="E2" s="115"/>
      <c r="F2" s="78"/>
    </row>
    <row r="3" spans="1:6" x14ac:dyDescent="0.25">
      <c r="A3" s="78" t="s">
        <v>0</v>
      </c>
      <c r="B3" s="78"/>
      <c r="C3" s="78"/>
      <c r="D3" s="115"/>
      <c r="E3" s="115"/>
      <c r="F3" s="78"/>
    </row>
    <row r="4" spans="1:6" x14ac:dyDescent="0.25">
      <c r="A4" s="88" t="s">
        <v>133</v>
      </c>
      <c r="B4" s="88"/>
      <c r="C4" s="78"/>
      <c r="D4" s="78"/>
      <c r="E4" s="115"/>
      <c r="F4" s="88"/>
    </row>
    <row r="5" spans="1:6" x14ac:dyDescent="0.25">
      <c r="A5" s="78" t="s">
        <v>132</v>
      </c>
      <c r="B5" s="78"/>
      <c r="C5" s="115"/>
      <c r="D5" s="115"/>
      <c r="E5" s="115"/>
      <c r="F5" s="78"/>
    </row>
    <row r="6" spans="1:6" ht="14.45" x14ac:dyDescent="0.3">
      <c r="A6" s="115"/>
      <c r="B6" s="115"/>
      <c r="C6" s="115"/>
      <c r="D6" s="115"/>
      <c r="E6" s="115"/>
      <c r="F6" s="115"/>
    </row>
    <row r="7" spans="1:6" ht="14.45" x14ac:dyDescent="0.3">
      <c r="A7" s="82" t="s">
        <v>2</v>
      </c>
      <c r="B7" s="96" t="s">
        <v>3</v>
      </c>
      <c r="C7" s="83" t="s">
        <v>4</v>
      </c>
      <c r="D7" s="96" t="s">
        <v>5</v>
      </c>
      <c r="E7" s="83" t="s">
        <v>6</v>
      </c>
      <c r="F7" s="89" t="s">
        <v>7</v>
      </c>
    </row>
    <row r="8" spans="1:6" x14ac:dyDescent="0.25">
      <c r="A8" s="84" t="s">
        <v>8</v>
      </c>
      <c r="B8" s="97" t="s">
        <v>9</v>
      </c>
      <c r="C8" s="81" t="s">
        <v>10</v>
      </c>
      <c r="D8" s="97" t="s">
        <v>11</v>
      </c>
      <c r="E8" s="81" t="s">
        <v>12</v>
      </c>
      <c r="F8" s="90" t="s">
        <v>13</v>
      </c>
    </row>
    <row r="9" spans="1:6" ht="14.45" x14ac:dyDescent="0.3">
      <c r="A9" s="82" t="s">
        <v>14</v>
      </c>
      <c r="B9" s="96" t="s">
        <v>15</v>
      </c>
      <c r="C9" s="83" t="s">
        <v>34</v>
      </c>
      <c r="D9" s="96" t="s">
        <v>16</v>
      </c>
      <c r="E9" s="83" t="s">
        <v>16</v>
      </c>
      <c r="F9" s="83" t="s">
        <v>35</v>
      </c>
    </row>
    <row r="10" spans="1:6" x14ac:dyDescent="0.25">
      <c r="A10" s="82" t="s">
        <v>18</v>
      </c>
      <c r="B10" s="107">
        <v>16.7</v>
      </c>
      <c r="C10" s="120">
        <v>17.2</v>
      </c>
      <c r="D10" s="106">
        <v>17.2</v>
      </c>
      <c r="E10" s="120">
        <v>17.3</v>
      </c>
      <c r="F10" s="107">
        <v>17.100000000000001</v>
      </c>
    </row>
    <row r="11" spans="1:6" ht="14.45" x14ac:dyDescent="0.3">
      <c r="A11" s="94" t="s">
        <v>19</v>
      </c>
      <c r="B11" s="102"/>
      <c r="C11" s="103"/>
      <c r="D11" s="102"/>
      <c r="E11" s="103"/>
      <c r="F11" s="132"/>
    </row>
    <row r="12" spans="1:6" s="115" customFormat="1" ht="14.45" x14ac:dyDescent="0.3">
      <c r="A12" s="80" t="s">
        <v>20</v>
      </c>
      <c r="B12" s="91">
        <v>1920</v>
      </c>
      <c r="C12" s="91">
        <v>5060</v>
      </c>
      <c r="D12" s="91">
        <v>2880</v>
      </c>
      <c r="E12" s="91">
        <v>3280</v>
      </c>
      <c r="F12" s="91">
        <v>960</v>
      </c>
    </row>
    <row r="13" spans="1:6" ht="14.45" x14ac:dyDescent="0.3">
      <c r="A13" s="80" t="s">
        <v>21</v>
      </c>
      <c r="B13" s="91">
        <v>0</v>
      </c>
      <c r="C13" s="91">
        <v>0</v>
      </c>
      <c r="D13" s="91">
        <v>0</v>
      </c>
      <c r="E13" s="91">
        <v>0</v>
      </c>
      <c r="F13" s="91">
        <v>320</v>
      </c>
    </row>
    <row r="14" spans="1:6" ht="14.45" x14ac:dyDescent="0.3">
      <c r="A14" s="111" t="s">
        <v>22</v>
      </c>
      <c r="B14" s="83">
        <f>SUM(B12:B13)</f>
        <v>1920</v>
      </c>
      <c r="C14" s="83">
        <f t="shared" ref="C14:F14" si="0">SUM(C12:C13)</f>
        <v>5060</v>
      </c>
      <c r="D14" s="83">
        <f t="shared" si="0"/>
        <v>2880</v>
      </c>
      <c r="E14" s="83">
        <f t="shared" si="0"/>
        <v>3280</v>
      </c>
      <c r="F14" s="83">
        <f t="shared" si="0"/>
        <v>1280</v>
      </c>
    </row>
    <row r="15" spans="1:6" ht="14.45" x14ac:dyDescent="0.3">
      <c r="A15" s="92" t="s">
        <v>23</v>
      </c>
      <c r="B15" s="102"/>
      <c r="C15" s="102"/>
      <c r="D15" s="103"/>
      <c r="E15" s="102"/>
      <c r="F15" s="109"/>
    </row>
    <row r="16" spans="1:6" ht="14.45" x14ac:dyDescent="0.3">
      <c r="A16" s="113" t="s">
        <v>36</v>
      </c>
      <c r="B16" s="91">
        <v>0</v>
      </c>
      <c r="C16" s="91">
        <v>0</v>
      </c>
      <c r="D16" s="91">
        <v>0</v>
      </c>
      <c r="E16" s="91">
        <v>240</v>
      </c>
      <c r="F16" s="91">
        <v>60</v>
      </c>
    </row>
    <row r="17" spans="1:6" ht="14.45" x14ac:dyDescent="0.3">
      <c r="A17" s="80" t="s">
        <v>26</v>
      </c>
      <c r="B17" s="91">
        <v>0</v>
      </c>
      <c r="C17" s="91">
        <v>20</v>
      </c>
      <c r="D17" s="91">
        <v>40</v>
      </c>
      <c r="E17" s="91">
        <v>0</v>
      </c>
      <c r="F17" s="91">
        <v>0</v>
      </c>
    </row>
    <row r="18" spans="1:6" ht="14.45" x14ac:dyDescent="0.3">
      <c r="A18" s="82" t="s">
        <v>28</v>
      </c>
      <c r="B18" s="104">
        <f>SUM(B16:B17)</f>
        <v>0</v>
      </c>
      <c r="C18" s="104">
        <f>SUM(C16:C17)</f>
        <v>20</v>
      </c>
      <c r="D18" s="104">
        <f>SUM(D16:D17)</f>
        <v>40</v>
      </c>
      <c r="E18" s="104">
        <f>SUM(E16:E17)</f>
        <v>240</v>
      </c>
      <c r="F18" s="104">
        <f>SUM(F16:F17)</f>
        <v>60</v>
      </c>
    </row>
    <row r="19" spans="1:6" ht="14.45" x14ac:dyDescent="0.3">
      <c r="A19" s="82" t="s">
        <v>29</v>
      </c>
      <c r="B19" s="108">
        <f>SUM(B14,B18)</f>
        <v>1920</v>
      </c>
      <c r="C19" s="108">
        <f>SUM(C14,C18)</f>
        <v>5080</v>
      </c>
      <c r="D19" s="108">
        <f>SUM(D14,D18)</f>
        <v>2920</v>
      </c>
      <c r="E19" s="108">
        <f>SUM(E14,E18)</f>
        <v>3520</v>
      </c>
      <c r="F19" s="104">
        <f>SUM(F14,F18)</f>
        <v>1340</v>
      </c>
    </row>
    <row r="20" spans="1:6" ht="14.45" x14ac:dyDescent="0.3">
      <c r="A20" s="79" t="s">
        <v>30</v>
      </c>
      <c r="B20" s="79"/>
      <c r="C20" s="79"/>
      <c r="D20" s="79"/>
      <c r="E20" s="79"/>
      <c r="F20" s="7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E19" sqref="E19"/>
    </sheetView>
  </sheetViews>
  <sheetFormatPr baseColWidth="10" defaultRowHeight="15" x14ac:dyDescent="0.25"/>
  <cols>
    <col min="1" max="1" width="31.28515625" style="115" customWidth="1"/>
    <col min="2" max="6" width="16.7109375" style="115" customWidth="1"/>
  </cols>
  <sheetData>
    <row r="1" spans="1:6" x14ac:dyDescent="0.25">
      <c r="A1" s="86" t="s">
        <v>103</v>
      </c>
      <c r="B1" s="87"/>
      <c r="C1" s="87"/>
      <c r="F1" s="87"/>
    </row>
    <row r="2" spans="1:6" ht="14.45" x14ac:dyDescent="0.3">
      <c r="A2" s="78"/>
      <c r="B2" s="78"/>
      <c r="C2" s="78"/>
      <c r="F2" s="78"/>
    </row>
    <row r="3" spans="1:6" x14ac:dyDescent="0.25">
      <c r="A3" s="78" t="s">
        <v>0</v>
      </c>
      <c r="B3" s="78"/>
      <c r="C3" s="78"/>
      <c r="F3" s="78"/>
    </row>
    <row r="4" spans="1:6" x14ac:dyDescent="0.25">
      <c r="A4" s="88" t="s">
        <v>41</v>
      </c>
      <c r="B4" s="88"/>
      <c r="C4" s="78"/>
      <c r="D4" s="78"/>
      <c r="F4" s="88"/>
    </row>
    <row r="5" spans="1:6" x14ac:dyDescent="0.25">
      <c r="A5" s="78" t="s">
        <v>104</v>
      </c>
      <c r="B5" s="78"/>
      <c r="C5" s="78"/>
      <c r="D5" s="78"/>
      <c r="F5" s="78"/>
    </row>
    <row r="7" spans="1:6" ht="13.9" customHeight="1" x14ac:dyDescent="0.3">
      <c r="A7" s="82" t="s">
        <v>2</v>
      </c>
      <c r="B7" s="96" t="s">
        <v>3</v>
      </c>
      <c r="C7" s="83" t="s">
        <v>4</v>
      </c>
      <c r="D7" s="96" t="s">
        <v>5</v>
      </c>
      <c r="E7" s="83" t="s">
        <v>6</v>
      </c>
      <c r="F7" s="89" t="s">
        <v>7</v>
      </c>
    </row>
    <row r="8" spans="1:6" ht="13.9" customHeight="1" x14ac:dyDescent="0.25">
      <c r="A8" s="84" t="s">
        <v>8</v>
      </c>
      <c r="B8" s="97" t="s">
        <v>9</v>
      </c>
      <c r="C8" s="81" t="s">
        <v>10</v>
      </c>
      <c r="D8" s="97" t="s">
        <v>11</v>
      </c>
      <c r="E8" s="81" t="s">
        <v>12</v>
      </c>
      <c r="F8" s="90" t="s">
        <v>13</v>
      </c>
    </row>
    <row r="9" spans="1:6" ht="13.9" customHeight="1" x14ac:dyDescent="0.3">
      <c r="A9" s="82" t="s">
        <v>14</v>
      </c>
      <c r="B9" s="96" t="s">
        <v>42</v>
      </c>
      <c r="C9" s="83" t="s">
        <v>43</v>
      </c>
      <c r="D9" s="96" t="s">
        <v>16</v>
      </c>
      <c r="E9" s="83" t="s">
        <v>39</v>
      </c>
      <c r="F9" s="83" t="s">
        <v>35</v>
      </c>
    </row>
    <row r="10" spans="1:6" ht="13.9" customHeight="1" x14ac:dyDescent="0.25">
      <c r="A10" s="82" t="s">
        <v>18</v>
      </c>
      <c r="B10" s="107">
        <v>16.899999999999999</v>
      </c>
      <c r="C10" s="120">
        <v>17.2</v>
      </c>
      <c r="D10" s="106">
        <v>17.600000000000001</v>
      </c>
      <c r="E10" s="120">
        <v>17.3</v>
      </c>
      <c r="F10" s="107">
        <v>16.7</v>
      </c>
    </row>
    <row r="11" spans="1:6" ht="13.9" customHeight="1" x14ac:dyDescent="0.3">
      <c r="A11" s="94" t="s">
        <v>19</v>
      </c>
      <c r="B11" s="102"/>
      <c r="C11" s="103"/>
      <c r="D11" s="102"/>
      <c r="E11" s="103"/>
      <c r="F11" s="132"/>
    </row>
    <row r="12" spans="1:6" ht="13.9" customHeight="1" x14ac:dyDescent="0.3">
      <c r="A12" s="80" t="s">
        <v>20</v>
      </c>
      <c r="B12" s="91">
        <v>420</v>
      </c>
      <c r="C12" s="91">
        <v>1060</v>
      </c>
      <c r="D12" s="91">
        <v>800</v>
      </c>
      <c r="E12" s="91">
        <v>1080</v>
      </c>
      <c r="F12" s="91">
        <v>920</v>
      </c>
    </row>
    <row r="13" spans="1:6" ht="13.9" customHeight="1" x14ac:dyDescent="0.3">
      <c r="A13" s="111" t="s">
        <v>22</v>
      </c>
      <c r="B13" s="83">
        <f>SUM(B12:B12)</f>
        <v>420</v>
      </c>
      <c r="C13" s="83">
        <f>SUM(C12:C12)</f>
        <v>1060</v>
      </c>
      <c r="D13" s="83">
        <f>SUM(D12:D12)</f>
        <v>800</v>
      </c>
      <c r="E13" s="83">
        <f>SUM(E12:E12)</f>
        <v>1080</v>
      </c>
      <c r="F13" s="83">
        <f>SUM(F12:F12)</f>
        <v>920</v>
      </c>
    </row>
    <row r="14" spans="1:6" ht="13.9" customHeight="1" x14ac:dyDescent="0.3">
      <c r="A14" s="92" t="s">
        <v>23</v>
      </c>
      <c r="B14" s="102"/>
      <c r="C14" s="102"/>
      <c r="D14" s="103"/>
      <c r="E14" s="102"/>
      <c r="F14" s="109"/>
    </row>
    <row r="15" spans="1:6" s="115" customFormat="1" ht="13.9" customHeight="1" x14ac:dyDescent="0.3">
      <c r="A15" s="113" t="s">
        <v>36</v>
      </c>
      <c r="B15" s="91">
        <v>80</v>
      </c>
      <c r="C15" s="91">
        <v>260</v>
      </c>
      <c r="D15" s="91">
        <v>60</v>
      </c>
      <c r="E15" s="91">
        <v>40</v>
      </c>
      <c r="F15" s="91">
        <v>420</v>
      </c>
    </row>
    <row r="16" spans="1:6" ht="13.9" customHeight="1" x14ac:dyDescent="0.3">
      <c r="A16" s="113" t="s">
        <v>123</v>
      </c>
      <c r="B16" s="91">
        <v>0</v>
      </c>
      <c r="C16" s="91">
        <v>0</v>
      </c>
      <c r="D16" s="91">
        <v>40</v>
      </c>
      <c r="E16" s="91">
        <v>100</v>
      </c>
      <c r="F16" s="91">
        <v>0</v>
      </c>
    </row>
    <row r="17" spans="1:6" ht="13.9" customHeight="1" x14ac:dyDescent="0.3">
      <c r="A17" s="80" t="s">
        <v>26</v>
      </c>
      <c r="B17" s="91">
        <v>0</v>
      </c>
      <c r="C17" s="91">
        <v>60</v>
      </c>
      <c r="D17" s="91">
        <v>0</v>
      </c>
      <c r="E17" s="91">
        <v>0</v>
      </c>
      <c r="F17" s="91">
        <v>0</v>
      </c>
    </row>
    <row r="18" spans="1:6" ht="13.9" customHeight="1" x14ac:dyDescent="0.3">
      <c r="A18" s="82" t="s">
        <v>28</v>
      </c>
      <c r="B18" s="104">
        <f>SUM(B15:B17)</f>
        <v>80</v>
      </c>
      <c r="C18" s="104">
        <f t="shared" ref="C18:F18" si="0">SUM(C15:C17)</f>
        <v>320</v>
      </c>
      <c r="D18" s="104">
        <f t="shared" si="0"/>
        <v>100</v>
      </c>
      <c r="E18" s="104">
        <f t="shared" si="0"/>
        <v>140</v>
      </c>
      <c r="F18" s="104">
        <f t="shared" si="0"/>
        <v>420</v>
      </c>
    </row>
    <row r="19" spans="1:6" ht="13.9" customHeight="1" x14ac:dyDescent="0.3">
      <c r="A19" s="82" t="s">
        <v>29</v>
      </c>
      <c r="B19" s="108">
        <f>SUM(B13,B18)</f>
        <v>500</v>
      </c>
      <c r="C19" s="108">
        <f>SUM(C13,C18)</f>
        <v>1380</v>
      </c>
      <c r="D19" s="108">
        <f>SUM(D13,D18)</f>
        <v>900</v>
      </c>
      <c r="E19" s="108">
        <f>SUM(E13,E18)</f>
        <v>1220</v>
      </c>
      <c r="F19" s="104">
        <f>SUM(F13,F18)</f>
        <v>1340</v>
      </c>
    </row>
    <row r="20" spans="1:6" ht="13.9" customHeight="1" x14ac:dyDescent="0.3">
      <c r="A20" s="79" t="s">
        <v>30</v>
      </c>
      <c r="B20" s="79"/>
      <c r="C20" s="79"/>
      <c r="D20" s="79"/>
      <c r="E20" s="79"/>
      <c r="F20" s="7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F27" sqref="F27"/>
    </sheetView>
  </sheetViews>
  <sheetFormatPr baseColWidth="10" defaultRowHeight="15" x14ac:dyDescent="0.25"/>
  <cols>
    <col min="1" max="1" width="30" customWidth="1"/>
    <col min="2" max="5" width="17.7109375" customWidth="1"/>
  </cols>
  <sheetData>
    <row r="1" spans="1:5" x14ac:dyDescent="0.25">
      <c r="A1" s="86" t="s">
        <v>105</v>
      </c>
      <c r="B1" s="87"/>
      <c r="C1" s="115"/>
      <c r="D1" s="115"/>
      <c r="E1" s="87"/>
    </row>
    <row r="2" spans="1:5" ht="14.45" x14ac:dyDescent="0.3">
      <c r="A2" s="78"/>
      <c r="B2" s="78"/>
      <c r="C2" s="115"/>
      <c r="D2" s="115"/>
      <c r="E2" s="78"/>
    </row>
    <row r="3" spans="1:5" x14ac:dyDescent="0.25">
      <c r="A3" s="78" t="s">
        <v>0</v>
      </c>
      <c r="B3" s="78"/>
      <c r="C3" s="115"/>
      <c r="D3" s="115"/>
      <c r="E3" s="78"/>
    </row>
    <row r="4" spans="1:5" x14ac:dyDescent="0.25">
      <c r="A4" s="88" t="s">
        <v>44</v>
      </c>
      <c r="B4" s="78"/>
      <c r="C4" s="78"/>
      <c r="D4" s="115"/>
      <c r="E4" s="88"/>
    </row>
    <row r="5" spans="1:5" x14ac:dyDescent="0.25">
      <c r="A5" s="78" t="s">
        <v>106</v>
      </c>
      <c r="B5" s="78"/>
      <c r="C5" s="78"/>
      <c r="D5" s="115"/>
      <c r="E5" s="78"/>
    </row>
    <row r="6" spans="1:5" ht="14.45" x14ac:dyDescent="0.3">
      <c r="A6" s="115"/>
      <c r="B6" s="115"/>
      <c r="C6" s="115"/>
      <c r="D6" s="115"/>
      <c r="E6" s="115"/>
    </row>
    <row r="7" spans="1:5" ht="14.45" x14ac:dyDescent="0.3">
      <c r="A7" s="82" t="s">
        <v>2</v>
      </c>
      <c r="B7" s="83" t="s">
        <v>4</v>
      </c>
      <c r="C7" s="96" t="s">
        <v>5</v>
      </c>
      <c r="D7" s="83" t="s">
        <v>6</v>
      </c>
      <c r="E7" s="89" t="s">
        <v>7</v>
      </c>
    </row>
    <row r="8" spans="1:5" x14ac:dyDescent="0.25">
      <c r="A8" s="84" t="s">
        <v>8</v>
      </c>
      <c r="B8" s="81" t="s">
        <v>10</v>
      </c>
      <c r="C8" s="97" t="s">
        <v>11</v>
      </c>
      <c r="D8" s="81" t="s">
        <v>12</v>
      </c>
      <c r="E8" s="90" t="s">
        <v>13</v>
      </c>
    </row>
    <row r="9" spans="1:5" ht="14.45" x14ac:dyDescent="0.3">
      <c r="A9" s="82" t="s">
        <v>14</v>
      </c>
      <c r="B9" s="89" t="s">
        <v>63</v>
      </c>
      <c r="C9" s="96" t="s">
        <v>15</v>
      </c>
      <c r="D9" s="83" t="s">
        <v>35</v>
      </c>
      <c r="E9" s="83" t="s">
        <v>16</v>
      </c>
    </row>
    <row r="10" spans="1:5" x14ac:dyDescent="0.25">
      <c r="A10" s="82" t="s">
        <v>18</v>
      </c>
      <c r="B10" s="107">
        <v>17.399999999999999</v>
      </c>
      <c r="C10" s="106">
        <v>16.8</v>
      </c>
      <c r="D10" s="120">
        <v>16.399999999999999</v>
      </c>
      <c r="E10" s="107">
        <v>16.600000000000001</v>
      </c>
    </row>
    <row r="11" spans="1:5" ht="14.45" x14ac:dyDescent="0.3">
      <c r="A11" s="136" t="s">
        <v>19</v>
      </c>
      <c r="B11" s="103"/>
      <c r="C11" s="102"/>
      <c r="D11" s="103"/>
      <c r="E11" s="132"/>
    </row>
    <row r="12" spans="1:5" ht="14.45" x14ac:dyDescent="0.3">
      <c r="A12" s="137" t="s">
        <v>20</v>
      </c>
      <c r="B12" s="114">
        <v>480</v>
      </c>
      <c r="C12" s="91">
        <v>680</v>
      </c>
      <c r="D12" s="91">
        <v>640</v>
      </c>
      <c r="E12" s="91">
        <v>120</v>
      </c>
    </row>
    <row r="13" spans="1:5" ht="14.45" x14ac:dyDescent="0.3">
      <c r="A13" s="111" t="s">
        <v>22</v>
      </c>
      <c r="B13" s="83">
        <f>SUM(B12:B12)</f>
        <v>480</v>
      </c>
      <c r="C13" s="83">
        <f>SUM(C12:C12)</f>
        <v>680</v>
      </c>
      <c r="D13" s="83">
        <f>SUM(D12:D12)</f>
        <v>640</v>
      </c>
      <c r="E13" s="83">
        <f>SUM(E12:E12)</f>
        <v>120</v>
      </c>
    </row>
    <row r="14" spans="1:5" ht="14.45" x14ac:dyDescent="0.3">
      <c r="A14" s="92" t="s">
        <v>23</v>
      </c>
      <c r="B14" s="102"/>
      <c r="C14" s="103"/>
      <c r="D14" s="102"/>
      <c r="E14" s="109"/>
    </row>
    <row r="15" spans="1:5" ht="14.45" x14ac:dyDescent="0.3">
      <c r="A15" s="113" t="s">
        <v>25</v>
      </c>
      <c r="B15" s="91">
        <v>0</v>
      </c>
      <c r="C15" s="91">
        <v>40</v>
      </c>
      <c r="D15" s="91">
        <v>0</v>
      </c>
      <c r="E15" s="91">
        <v>40</v>
      </c>
    </row>
    <row r="16" spans="1:5" ht="14.45" x14ac:dyDescent="0.3">
      <c r="A16" s="80" t="s">
        <v>26</v>
      </c>
      <c r="B16" s="91">
        <v>40</v>
      </c>
      <c r="C16" s="91">
        <v>0</v>
      </c>
      <c r="D16" s="91">
        <v>20</v>
      </c>
      <c r="E16" s="91">
        <v>40</v>
      </c>
    </row>
    <row r="17" spans="1:5" ht="14.45" x14ac:dyDescent="0.3">
      <c r="A17" s="82" t="s">
        <v>28</v>
      </c>
      <c r="B17" s="104">
        <f>SUM(B15:B16)</f>
        <v>40</v>
      </c>
      <c r="C17" s="104">
        <f>SUM(C15:C16)</f>
        <v>40</v>
      </c>
      <c r="D17" s="104">
        <f>SUM(D15:D16)</f>
        <v>20</v>
      </c>
      <c r="E17" s="104">
        <f>SUM(E15:E16)</f>
        <v>80</v>
      </c>
    </row>
    <row r="18" spans="1:5" ht="14.45" x14ac:dyDescent="0.3">
      <c r="A18" s="82" t="s">
        <v>29</v>
      </c>
      <c r="B18" s="108">
        <f>SUM(B13,B17)</f>
        <v>520</v>
      </c>
      <c r="C18" s="108">
        <f>SUM(C13,C17)</f>
        <v>720</v>
      </c>
      <c r="D18" s="108">
        <f>SUM(D13,D17)</f>
        <v>660</v>
      </c>
      <c r="E18" s="104">
        <f>SUM(E13,E17)</f>
        <v>200</v>
      </c>
    </row>
    <row r="19" spans="1:5" ht="14.45" x14ac:dyDescent="0.3">
      <c r="A19" s="79" t="s">
        <v>30</v>
      </c>
      <c r="B19" s="79"/>
      <c r="C19" s="79"/>
      <c r="D19" s="79"/>
      <c r="E19" s="79"/>
    </row>
    <row r="20" spans="1:5" ht="14.45" x14ac:dyDescent="0.3">
      <c r="A20" s="115"/>
      <c r="B20" s="115"/>
      <c r="C20" s="115"/>
      <c r="D20" s="115"/>
      <c r="E20" s="11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H31" sqref="H31"/>
    </sheetView>
  </sheetViews>
  <sheetFormatPr baseColWidth="10" defaultRowHeight="15" x14ac:dyDescent="0.25"/>
  <cols>
    <col min="1" max="1" width="31" style="115" customWidth="1"/>
    <col min="2" max="5" width="13.7109375" style="115" customWidth="1"/>
    <col min="6" max="8" width="13.7109375" customWidth="1"/>
    <col min="9" max="9" width="11.5703125" style="116"/>
  </cols>
  <sheetData>
    <row r="1" spans="1:9" x14ac:dyDescent="0.25">
      <c r="A1" s="86" t="s">
        <v>107</v>
      </c>
      <c r="B1" s="87"/>
      <c r="E1" s="87"/>
    </row>
    <row r="2" spans="1:9" ht="14.45" x14ac:dyDescent="0.3">
      <c r="A2" s="78"/>
      <c r="B2" s="78"/>
      <c r="E2" s="78"/>
    </row>
    <row r="3" spans="1:9" x14ac:dyDescent="0.25">
      <c r="A3" s="78" t="s">
        <v>74</v>
      </c>
      <c r="B3" s="78"/>
      <c r="E3" s="78"/>
    </row>
    <row r="4" spans="1:9" x14ac:dyDescent="0.25">
      <c r="A4" s="88" t="s">
        <v>49</v>
      </c>
      <c r="B4" s="78"/>
      <c r="C4" s="78"/>
      <c r="E4" s="88"/>
    </row>
    <row r="5" spans="1:9" x14ac:dyDescent="0.25">
      <c r="A5" s="78" t="s">
        <v>93</v>
      </c>
      <c r="B5" s="78"/>
      <c r="C5" s="78"/>
      <c r="E5" s="78"/>
    </row>
    <row r="7" spans="1:9" ht="14.45" x14ac:dyDescent="0.3">
      <c r="A7" s="82" t="s">
        <v>2</v>
      </c>
      <c r="B7" s="89" t="s">
        <v>59</v>
      </c>
      <c r="C7" s="96" t="s">
        <v>60</v>
      </c>
      <c r="D7" s="83" t="s">
        <v>3</v>
      </c>
      <c r="E7" s="89" t="s">
        <v>4</v>
      </c>
      <c r="F7" s="96" t="s">
        <v>5</v>
      </c>
      <c r="G7" s="83" t="s">
        <v>6</v>
      </c>
      <c r="H7" s="83" t="s">
        <v>7</v>
      </c>
    </row>
    <row r="8" spans="1:9" x14ac:dyDescent="0.25">
      <c r="A8" s="84" t="s">
        <v>8</v>
      </c>
      <c r="B8" s="90" t="s">
        <v>45</v>
      </c>
      <c r="C8" s="97" t="s">
        <v>46</v>
      </c>
      <c r="D8" s="81" t="s">
        <v>9</v>
      </c>
      <c r="E8" s="90" t="s">
        <v>10</v>
      </c>
      <c r="F8" s="97" t="s">
        <v>11</v>
      </c>
      <c r="G8" s="81" t="s">
        <v>12</v>
      </c>
      <c r="H8" s="81" t="s">
        <v>13</v>
      </c>
    </row>
    <row r="9" spans="1:9" ht="14.45" x14ac:dyDescent="0.3">
      <c r="A9" s="82" t="s">
        <v>14</v>
      </c>
      <c r="B9" s="89" t="s">
        <v>47</v>
      </c>
      <c r="C9" s="96" t="s">
        <v>16</v>
      </c>
      <c r="D9" s="83" t="s">
        <v>34</v>
      </c>
      <c r="E9" s="89" t="s">
        <v>34</v>
      </c>
      <c r="F9" s="96" t="s">
        <v>48</v>
      </c>
      <c r="G9" s="83" t="s">
        <v>35</v>
      </c>
      <c r="H9" s="83" t="s">
        <v>35</v>
      </c>
    </row>
    <row r="10" spans="1:9" x14ac:dyDescent="0.25">
      <c r="A10" s="85" t="s">
        <v>18</v>
      </c>
      <c r="B10" s="107">
        <v>17.100000000000001</v>
      </c>
      <c r="C10" s="106">
        <v>19.100000000000001</v>
      </c>
      <c r="D10" s="120">
        <v>17.7</v>
      </c>
      <c r="E10" s="107">
        <v>18.3</v>
      </c>
      <c r="F10" s="106">
        <v>18.100000000000001</v>
      </c>
      <c r="G10" s="120">
        <v>16.399999999999999</v>
      </c>
      <c r="H10" s="120">
        <v>17.7</v>
      </c>
    </row>
    <row r="11" spans="1:9" ht="14.45" x14ac:dyDescent="0.3">
      <c r="A11" s="136" t="s">
        <v>19</v>
      </c>
      <c r="B11" s="103"/>
      <c r="C11" s="102"/>
      <c r="D11" s="103"/>
      <c r="E11" s="132"/>
      <c r="F11" s="103"/>
      <c r="G11" s="102"/>
      <c r="H11" s="102"/>
      <c r="I11" s="123"/>
    </row>
    <row r="12" spans="1:9" ht="14.45" x14ac:dyDescent="0.3">
      <c r="A12" s="137" t="s">
        <v>20</v>
      </c>
      <c r="B12" s="114">
        <v>0</v>
      </c>
      <c r="C12" s="91">
        <v>160</v>
      </c>
      <c r="D12" s="91">
        <v>80</v>
      </c>
      <c r="E12" s="91">
        <v>0</v>
      </c>
      <c r="F12" s="114">
        <v>0</v>
      </c>
      <c r="G12" s="91">
        <v>0</v>
      </c>
      <c r="H12" s="91">
        <v>0</v>
      </c>
      <c r="I12" s="118"/>
    </row>
    <row r="13" spans="1:9" ht="14.45" x14ac:dyDescent="0.3">
      <c r="A13" s="111" t="s">
        <v>22</v>
      </c>
      <c r="B13" s="83">
        <f t="shared" ref="B13:H13" si="0">SUM(B12:B12)</f>
        <v>0</v>
      </c>
      <c r="C13" s="83">
        <f t="shared" si="0"/>
        <v>160</v>
      </c>
      <c r="D13" s="83">
        <f t="shared" si="0"/>
        <v>80</v>
      </c>
      <c r="E13" s="83">
        <f t="shared" si="0"/>
        <v>0</v>
      </c>
      <c r="F13" s="83">
        <f t="shared" si="0"/>
        <v>0</v>
      </c>
      <c r="G13" s="83">
        <f t="shared" si="0"/>
        <v>0</v>
      </c>
      <c r="H13" s="83">
        <f t="shared" si="0"/>
        <v>0</v>
      </c>
      <c r="I13" s="118"/>
    </row>
    <row r="14" spans="1:9" ht="14.45" x14ac:dyDescent="0.3">
      <c r="A14" s="92" t="s">
        <v>23</v>
      </c>
      <c r="B14" s="102"/>
      <c r="C14" s="103"/>
      <c r="D14" s="102"/>
      <c r="E14" s="109"/>
      <c r="F14" s="102"/>
      <c r="G14" s="103"/>
      <c r="H14" s="102"/>
      <c r="I14" s="118"/>
    </row>
    <row r="15" spans="1:9" ht="14.45" x14ac:dyDescent="0.3">
      <c r="A15" s="80" t="s">
        <v>25</v>
      </c>
      <c r="B15" s="91">
        <v>0</v>
      </c>
      <c r="C15" s="91">
        <v>20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118"/>
    </row>
    <row r="16" spans="1:9" ht="14.45" x14ac:dyDescent="0.3">
      <c r="A16" s="82" t="s">
        <v>28</v>
      </c>
      <c r="B16" s="104">
        <f t="shared" ref="B16:H16" si="1">SUM(B15:B15)</f>
        <v>0</v>
      </c>
      <c r="C16" s="104">
        <f t="shared" si="1"/>
        <v>20</v>
      </c>
      <c r="D16" s="104">
        <f t="shared" si="1"/>
        <v>0</v>
      </c>
      <c r="E16" s="104">
        <f t="shared" si="1"/>
        <v>0</v>
      </c>
      <c r="F16" s="104">
        <f t="shared" si="1"/>
        <v>0</v>
      </c>
      <c r="G16" s="104">
        <f t="shared" si="1"/>
        <v>0</v>
      </c>
      <c r="H16" s="104">
        <f t="shared" si="1"/>
        <v>0</v>
      </c>
      <c r="I16" s="130"/>
    </row>
    <row r="17" spans="1:9" ht="14.45" x14ac:dyDescent="0.3">
      <c r="A17" s="82" t="s">
        <v>29</v>
      </c>
      <c r="B17" s="108">
        <f t="shared" ref="B17:H17" si="2">SUM(B13,B16)</f>
        <v>0</v>
      </c>
      <c r="C17" s="108">
        <f t="shared" si="2"/>
        <v>180</v>
      </c>
      <c r="D17" s="108">
        <f t="shared" si="2"/>
        <v>80</v>
      </c>
      <c r="E17" s="104">
        <f t="shared" si="2"/>
        <v>0</v>
      </c>
      <c r="F17" s="108">
        <f t="shared" si="2"/>
        <v>0</v>
      </c>
      <c r="G17" s="108">
        <f t="shared" si="2"/>
        <v>0</v>
      </c>
      <c r="H17" s="104">
        <f t="shared" si="2"/>
        <v>0</v>
      </c>
      <c r="I17" s="130"/>
    </row>
    <row r="18" spans="1:9" ht="14.45" x14ac:dyDescent="0.3">
      <c r="A18" s="79" t="s">
        <v>30</v>
      </c>
      <c r="B18" s="79"/>
      <c r="C18" s="79"/>
      <c r="D18" s="79"/>
      <c r="E18" s="7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26" sqref="D26"/>
    </sheetView>
  </sheetViews>
  <sheetFormatPr baseColWidth="10" defaultColWidth="11.5703125" defaultRowHeight="15" x14ac:dyDescent="0.25"/>
  <cols>
    <col min="1" max="1" width="37" style="115" customWidth="1"/>
    <col min="2" max="2" width="35.7109375" style="115" customWidth="1"/>
    <col min="3" max="3" width="11.5703125" style="116"/>
    <col min="4" max="16384" width="11.5703125" style="115"/>
  </cols>
  <sheetData>
    <row r="1" spans="1:3" x14ac:dyDescent="0.25">
      <c r="A1" s="86" t="s">
        <v>50</v>
      </c>
    </row>
    <row r="2" spans="1:3" ht="14.45" x14ac:dyDescent="0.3">
      <c r="A2" s="78"/>
    </row>
    <row r="3" spans="1:3" x14ac:dyDescent="0.25">
      <c r="A3" s="78" t="s">
        <v>74</v>
      </c>
    </row>
    <row r="4" spans="1:3" x14ac:dyDescent="0.25">
      <c r="A4" s="88" t="s">
        <v>131</v>
      </c>
    </row>
    <row r="5" spans="1:3" x14ac:dyDescent="0.25">
      <c r="A5" s="78" t="s">
        <v>108</v>
      </c>
    </row>
    <row r="7" spans="1:3" ht="14.45" x14ac:dyDescent="0.3">
      <c r="A7" s="82" t="s">
        <v>2</v>
      </c>
      <c r="B7" s="83" t="s">
        <v>7</v>
      </c>
    </row>
    <row r="8" spans="1:3" x14ac:dyDescent="0.25">
      <c r="A8" s="84" t="s">
        <v>8</v>
      </c>
      <c r="B8" s="81" t="s">
        <v>13</v>
      </c>
    </row>
    <row r="9" spans="1:3" ht="14.45" x14ac:dyDescent="0.3">
      <c r="A9" s="82" t="s">
        <v>14</v>
      </c>
      <c r="B9" s="83" t="s">
        <v>35</v>
      </c>
    </row>
    <row r="10" spans="1:3" x14ac:dyDescent="0.25">
      <c r="A10" s="85" t="s">
        <v>18</v>
      </c>
      <c r="B10" s="120">
        <v>16.8</v>
      </c>
    </row>
    <row r="11" spans="1:3" ht="14.45" x14ac:dyDescent="0.3">
      <c r="A11" s="136" t="s">
        <v>19</v>
      </c>
      <c r="B11" s="102"/>
      <c r="C11" s="123"/>
    </row>
    <row r="12" spans="1:3" ht="14.45" x14ac:dyDescent="0.3">
      <c r="A12" s="138" t="s">
        <v>20</v>
      </c>
      <c r="B12" s="91">
        <v>500</v>
      </c>
      <c r="C12" s="123"/>
    </row>
    <row r="13" spans="1:3" ht="14.45" x14ac:dyDescent="0.3">
      <c r="A13" s="137" t="s">
        <v>21</v>
      </c>
      <c r="B13" s="91">
        <v>540</v>
      </c>
      <c r="C13" s="118"/>
    </row>
    <row r="14" spans="1:3" ht="14.45" x14ac:dyDescent="0.3">
      <c r="A14" s="111" t="s">
        <v>22</v>
      </c>
      <c r="B14" s="83">
        <f>SUM(B12:B13)</f>
        <v>1040</v>
      </c>
      <c r="C14" s="118"/>
    </row>
    <row r="15" spans="1:3" ht="14.45" x14ac:dyDescent="0.3">
      <c r="A15" s="82" t="s">
        <v>29</v>
      </c>
      <c r="B15" s="104">
        <f>SUM(B14)</f>
        <v>1040</v>
      </c>
      <c r="C15" s="130"/>
    </row>
    <row r="16" spans="1:3" ht="14.45" x14ac:dyDescent="0.3">
      <c r="A16" s="79" t="s">
        <v>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F23" sqref="F23"/>
    </sheetView>
  </sheetViews>
  <sheetFormatPr baseColWidth="10" defaultColWidth="11.5703125" defaultRowHeight="15" x14ac:dyDescent="0.25"/>
  <cols>
    <col min="1" max="1" width="33.7109375" style="115" customWidth="1"/>
    <col min="2" max="8" width="13.7109375" style="115" customWidth="1"/>
    <col min="9" max="9" width="11.5703125" style="116"/>
    <col min="10" max="16384" width="11.5703125" style="115"/>
  </cols>
  <sheetData>
    <row r="1" spans="1:9" x14ac:dyDescent="0.25">
      <c r="A1" s="86" t="s">
        <v>110</v>
      </c>
      <c r="B1" s="87"/>
      <c r="E1" s="87"/>
    </row>
    <row r="2" spans="1:9" ht="14.45" x14ac:dyDescent="0.3">
      <c r="A2" s="78"/>
      <c r="B2" s="78"/>
      <c r="E2" s="78"/>
    </row>
    <row r="3" spans="1:9" x14ac:dyDescent="0.25">
      <c r="A3" s="78" t="s">
        <v>74</v>
      </c>
      <c r="B3" s="78"/>
      <c r="E3" s="78"/>
    </row>
    <row r="4" spans="1:9" x14ac:dyDescent="0.25">
      <c r="A4" s="88" t="s">
        <v>51</v>
      </c>
      <c r="B4" s="78"/>
      <c r="C4" s="78"/>
      <c r="E4" s="88"/>
    </row>
    <row r="5" spans="1:9" x14ac:dyDescent="0.25">
      <c r="A5" s="78" t="s">
        <v>94</v>
      </c>
      <c r="B5" s="78"/>
      <c r="C5" s="78"/>
      <c r="E5" s="78"/>
    </row>
    <row r="7" spans="1:9" ht="14.45" x14ac:dyDescent="0.3">
      <c r="A7" s="82" t="s">
        <v>2</v>
      </c>
      <c r="B7" s="89" t="s">
        <v>59</v>
      </c>
      <c r="C7" s="96" t="s">
        <v>60</v>
      </c>
      <c r="D7" s="83" t="s">
        <v>3</v>
      </c>
      <c r="E7" s="89" t="s">
        <v>4</v>
      </c>
      <c r="F7" s="96" t="s">
        <v>5</v>
      </c>
      <c r="G7" s="83" t="s">
        <v>6</v>
      </c>
      <c r="H7" s="83" t="s">
        <v>7</v>
      </c>
    </row>
    <row r="8" spans="1:9" x14ac:dyDescent="0.25">
      <c r="A8" s="84" t="s">
        <v>8</v>
      </c>
      <c r="B8" s="90" t="s">
        <v>45</v>
      </c>
      <c r="C8" s="97" t="s">
        <v>46</v>
      </c>
      <c r="D8" s="81" t="s">
        <v>9</v>
      </c>
      <c r="E8" s="90" t="s">
        <v>10</v>
      </c>
      <c r="F8" s="97" t="s">
        <v>11</v>
      </c>
      <c r="G8" s="81" t="s">
        <v>12</v>
      </c>
      <c r="H8" s="81" t="s">
        <v>13</v>
      </c>
    </row>
    <row r="9" spans="1:9" ht="14.45" x14ac:dyDescent="0.3">
      <c r="A9" s="82" t="s">
        <v>14</v>
      </c>
      <c r="B9" s="89" t="s">
        <v>47</v>
      </c>
      <c r="C9" s="96" t="s">
        <v>15</v>
      </c>
      <c r="D9" s="83" t="s">
        <v>34</v>
      </c>
      <c r="E9" s="89" t="s">
        <v>52</v>
      </c>
      <c r="F9" s="96" t="s">
        <v>53</v>
      </c>
      <c r="G9" s="83" t="s">
        <v>53</v>
      </c>
      <c r="H9" s="83" t="s">
        <v>48</v>
      </c>
    </row>
    <row r="10" spans="1:9" x14ac:dyDescent="0.25">
      <c r="A10" s="85" t="s">
        <v>18</v>
      </c>
      <c r="B10" s="107">
        <v>16.5</v>
      </c>
      <c r="C10" s="106">
        <v>18.399999999999999</v>
      </c>
      <c r="D10" s="120">
        <v>18</v>
      </c>
      <c r="E10" s="107">
        <v>16.899999999999999</v>
      </c>
      <c r="F10" s="203">
        <v>17</v>
      </c>
      <c r="G10" s="120">
        <v>16.8</v>
      </c>
      <c r="H10" s="203">
        <v>17</v>
      </c>
    </row>
    <row r="11" spans="1:9" ht="14.45" x14ac:dyDescent="0.3">
      <c r="A11" s="136" t="s">
        <v>19</v>
      </c>
      <c r="B11" s="103"/>
      <c r="C11" s="102"/>
      <c r="D11" s="103"/>
      <c r="E11" s="132"/>
      <c r="F11" s="103"/>
      <c r="G11" s="102"/>
      <c r="H11" s="102"/>
      <c r="I11" s="123"/>
    </row>
    <row r="12" spans="1:9" ht="14.45" x14ac:dyDescent="0.3">
      <c r="A12" s="139" t="s">
        <v>20</v>
      </c>
      <c r="B12" s="114">
        <v>940</v>
      </c>
      <c r="C12" s="91">
        <v>460</v>
      </c>
      <c r="D12" s="91">
        <v>140</v>
      </c>
      <c r="E12" s="91">
        <v>580</v>
      </c>
      <c r="F12" s="114">
        <v>420</v>
      </c>
      <c r="G12" s="91">
        <v>340</v>
      </c>
      <c r="H12" s="91">
        <v>0</v>
      </c>
      <c r="I12" s="118"/>
    </row>
    <row r="13" spans="1:9" ht="14.45" x14ac:dyDescent="0.3">
      <c r="A13" s="137" t="s">
        <v>21</v>
      </c>
      <c r="B13" s="114">
        <v>0</v>
      </c>
      <c r="C13" s="91">
        <v>0</v>
      </c>
      <c r="D13" s="91">
        <v>180</v>
      </c>
      <c r="E13" s="91">
        <v>0</v>
      </c>
      <c r="F13" s="114">
        <v>0</v>
      </c>
      <c r="G13" s="91">
        <v>0</v>
      </c>
      <c r="H13" s="91">
        <v>280</v>
      </c>
      <c r="I13" s="118"/>
    </row>
    <row r="14" spans="1:9" ht="14.45" x14ac:dyDescent="0.3">
      <c r="A14" s="111" t="s">
        <v>22</v>
      </c>
      <c r="B14" s="83">
        <f>SUM(B12:B13)</f>
        <v>940</v>
      </c>
      <c r="C14" s="83">
        <f t="shared" ref="C14:H14" si="0">SUM(C12:C13)</f>
        <v>460</v>
      </c>
      <c r="D14" s="83">
        <f t="shared" si="0"/>
        <v>320</v>
      </c>
      <c r="E14" s="83">
        <f t="shared" si="0"/>
        <v>580</v>
      </c>
      <c r="F14" s="83">
        <f t="shared" si="0"/>
        <v>420</v>
      </c>
      <c r="G14" s="83">
        <f t="shared" si="0"/>
        <v>340</v>
      </c>
      <c r="H14" s="83">
        <f t="shared" si="0"/>
        <v>280</v>
      </c>
      <c r="I14" s="118"/>
    </row>
    <row r="15" spans="1:9" ht="14.45" x14ac:dyDescent="0.3">
      <c r="A15" s="92" t="s">
        <v>23</v>
      </c>
      <c r="B15" s="102"/>
      <c r="C15" s="103"/>
      <c r="D15" s="102"/>
      <c r="E15" s="109"/>
      <c r="F15" s="102"/>
      <c r="G15" s="103"/>
      <c r="H15" s="102"/>
      <c r="I15" s="118"/>
    </row>
    <row r="16" spans="1:9" ht="14.45" x14ac:dyDescent="0.3">
      <c r="A16" s="80" t="s">
        <v>24</v>
      </c>
      <c r="B16" s="91">
        <v>0</v>
      </c>
      <c r="C16" s="91">
        <v>40</v>
      </c>
      <c r="D16" s="91">
        <v>0</v>
      </c>
      <c r="E16" s="91">
        <v>0</v>
      </c>
      <c r="F16" s="91">
        <v>0</v>
      </c>
      <c r="G16" s="91">
        <v>20</v>
      </c>
      <c r="H16" s="91">
        <v>40</v>
      </c>
      <c r="I16" s="118"/>
    </row>
    <row r="17" spans="1:9" ht="14.45" x14ac:dyDescent="0.3">
      <c r="A17" s="82" t="s">
        <v>28</v>
      </c>
      <c r="B17" s="104">
        <f t="shared" ref="B17:H17" si="1">SUM(B16:B16)</f>
        <v>0</v>
      </c>
      <c r="C17" s="104">
        <f t="shared" si="1"/>
        <v>40</v>
      </c>
      <c r="D17" s="104">
        <f t="shared" si="1"/>
        <v>0</v>
      </c>
      <c r="E17" s="104">
        <f t="shared" si="1"/>
        <v>0</v>
      </c>
      <c r="F17" s="104">
        <f t="shared" si="1"/>
        <v>0</v>
      </c>
      <c r="G17" s="104">
        <f t="shared" si="1"/>
        <v>20</v>
      </c>
      <c r="H17" s="104">
        <f t="shared" si="1"/>
        <v>40</v>
      </c>
      <c r="I17" s="130"/>
    </row>
    <row r="18" spans="1:9" ht="14.45" x14ac:dyDescent="0.3">
      <c r="A18" s="82" t="s">
        <v>29</v>
      </c>
      <c r="B18" s="108">
        <f t="shared" ref="B18:H18" si="2">SUM(B14,B17)</f>
        <v>940</v>
      </c>
      <c r="C18" s="108">
        <f t="shared" si="2"/>
        <v>500</v>
      </c>
      <c r="D18" s="108">
        <f t="shared" si="2"/>
        <v>320</v>
      </c>
      <c r="E18" s="104">
        <f t="shared" si="2"/>
        <v>580</v>
      </c>
      <c r="F18" s="108">
        <f t="shared" si="2"/>
        <v>420</v>
      </c>
      <c r="G18" s="108">
        <f t="shared" si="2"/>
        <v>360</v>
      </c>
      <c r="H18" s="104">
        <f t="shared" si="2"/>
        <v>320</v>
      </c>
      <c r="I18" s="130"/>
    </row>
    <row r="19" spans="1:9" ht="14.45" x14ac:dyDescent="0.3">
      <c r="A19" s="79" t="s">
        <v>30</v>
      </c>
      <c r="B19" s="79"/>
      <c r="C19" s="79"/>
      <c r="D19" s="79"/>
      <c r="E19" s="79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I29" sqref="I29"/>
    </sheetView>
  </sheetViews>
  <sheetFormatPr baseColWidth="10" defaultRowHeight="15" x14ac:dyDescent="0.25"/>
  <cols>
    <col min="1" max="1" width="37" style="115" customWidth="1"/>
    <col min="2" max="2" width="27.140625" style="115" customWidth="1"/>
  </cols>
  <sheetData>
    <row r="1" spans="1:2" x14ac:dyDescent="0.25">
      <c r="A1" s="86" t="s">
        <v>54</v>
      </c>
    </row>
    <row r="2" spans="1:2" ht="14.45" x14ac:dyDescent="0.3">
      <c r="A2" s="78"/>
    </row>
    <row r="3" spans="1:2" x14ac:dyDescent="0.25">
      <c r="A3" s="78" t="s">
        <v>0</v>
      </c>
    </row>
    <row r="4" spans="1:2" x14ac:dyDescent="0.25">
      <c r="A4" s="88" t="s">
        <v>55</v>
      </c>
    </row>
    <row r="5" spans="1:2" x14ac:dyDescent="0.25">
      <c r="A5" s="78" t="s">
        <v>109</v>
      </c>
    </row>
    <row r="7" spans="1:2" ht="14.45" x14ac:dyDescent="0.3">
      <c r="A7" s="82" t="s">
        <v>2</v>
      </c>
      <c r="B7" s="83" t="s">
        <v>7</v>
      </c>
    </row>
    <row r="8" spans="1:2" x14ac:dyDescent="0.25">
      <c r="A8" s="84" t="s">
        <v>8</v>
      </c>
      <c r="B8" s="81" t="s">
        <v>13</v>
      </c>
    </row>
    <row r="9" spans="1:2" ht="14.45" x14ac:dyDescent="0.3">
      <c r="A9" s="82" t="s">
        <v>14</v>
      </c>
      <c r="B9" s="83" t="s">
        <v>35</v>
      </c>
    </row>
    <row r="10" spans="1:2" x14ac:dyDescent="0.25">
      <c r="A10" s="85" t="s">
        <v>18</v>
      </c>
      <c r="B10" s="120">
        <v>15.8</v>
      </c>
    </row>
    <row r="11" spans="1:2" ht="14.45" x14ac:dyDescent="0.3">
      <c r="A11" s="136" t="s">
        <v>19</v>
      </c>
      <c r="B11" s="102"/>
    </row>
    <row r="12" spans="1:2" ht="14.45" x14ac:dyDescent="0.3">
      <c r="A12" s="140" t="s">
        <v>20</v>
      </c>
      <c r="B12" s="91">
        <v>1360</v>
      </c>
    </row>
    <row r="13" spans="1:2" ht="14.45" x14ac:dyDescent="0.3">
      <c r="A13" s="137" t="s">
        <v>21</v>
      </c>
      <c r="B13" s="91">
        <v>180</v>
      </c>
    </row>
    <row r="14" spans="1:2" ht="14.45" x14ac:dyDescent="0.3">
      <c r="A14" s="111" t="s">
        <v>22</v>
      </c>
      <c r="B14" s="83">
        <f>SUM(B12:B13)</f>
        <v>1540</v>
      </c>
    </row>
    <row r="15" spans="1:2" ht="14.45" x14ac:dyDescent="0.3">
      <c r="A15" s="82" t="s">
        <v>29</v>
      </c>
      <c r="B15" s="104">
        <f>SUM(B14)</f>
        <v>1540</v>
      </c>
    </row>
    <row r="16" spans="1:2" ht="14.45" x14ac:dyDescent="0.3">
      <c r="A16" s="79" t="s">
        <v>30</v>
      </c>
    </row>
  </sheetData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18" sqref="H18"/>
    </sheetView>
  </sheetViews>
  <sheetFormatPr baseColWidth="10" defaultRowHeight="15" x14ac:dyDescent="0.25"/>
  <cols>
    <col min="1" max="1" width="33.7109375" style="115" customWidth="1"/>
    <col min="2" max="8" width="13.7109375" style="115" customWidth="1"/>
  </cols>
  <sheetData>
    <row r="1" spans="1:8" x14ac:dyDescent="0.25">
      <c r="A1" s="86" t="s">
        <v>111</v>
      </c>
      <c r="B1" s="87"/>
      <c r="E1" s="87"/>
    </row>
    <row r="2" spans="1:8" ht="14.45" x14ac:dyDescent="0.3">
      <c r="A2" s="78"/>
      <c r="B2" s="78"/>
      <c r="E2" s="78"/>
    </row>
    <row r="3" spans="1:8" x14ac:dyDescent="0.25">
      <c r="A3" s="78" t="s">
        <v>0</v>
      </c>
      <c r="B3" s="78"/>
      <c r="E3" s="78"/>
    </row>
    <row r="4" spans="1:8" x14ac:dyDescent="0.25">
      <c r="A4" s="88" t="s">
        <v>56</v>
      </c>
      <c r="B4" s="78"/>
      <c r="C4" s="78"/>
      <c r="E4" s="88"/>
    </row>
    <row r="5" spans="1:8" x14ac:dyDescent="0.25">
      <c r="A5" s="78" t="s">
        <v>95</v>
      </c>
      <c r="B5" s="78"/>
      <c r="C5" s="78"/>
      <c r="E5" s="78"/>
    </row>
    <row r="7" spans="1:8" ht="14.45" x14ac:dyDescent="0.3">
      <c r="A7" s="82" t="s">
        <v>2</v>
      </c>
      <c r="B7" s="89" t="s">
        <v>59</v>
      </c>
      <c r="C7" s="96" t="s">
        <v>60</v>
      </c>
      <c r="D7" s="83" t="s">
        <v>3</v>
      </c>
      <c r="E7" s="89" t="s">
        <v>4</v>
      </c>
      <c r="F7" s="96" t="s">
        <v>5</v>
      </c>
      <c r="G7" s="83" t="s">
        <v>6</v>
      </c>
      <c r="H7" s="83" t="s">
        <v>7</v>
      </c>
    </row>
    <row r="8" spans="1:8" x14ac:dyDescent="0.25">
      <c r="A8" s="84" t="s">
        <v>8</v>
      </c>
      <c r="B8" s="90" t="s">
        <v>45</v>
      </c>
      <c r="C8" s="97" t="s">
        <v>46</v>
      </c>
      <c r="D8" s="81" t="s">
        <v>9</v>
      </c>
      <c r="E8" s="90" t="s">
        <v>10</v>
      </c>
      <c r="F8" s="97" t="s">
        <v>11</v>
      </c>
      <c r="G8" s="81" t="s">
        <v>12</v>
      </c>
      <c r="H8" s="81" t="s">
        <v>13</v>
      </c>
    </row>
    <row r="9" spans="1:8" ht="14.45" x14ac:dyDescent="0.3">
      <c r="A9" s="82" t="s">
        <v>14</v>
      </c>
      <c r="B9" s="83" t="s">
        <v>57</v>
      </c>
      <c r="C9" s="83" t="s">
        <v>15</v>
      </c>
      <c r="D9" s="89" t="s">
        <v>15</v>
      </c>
      <c r="E9" s="89" t="s">
        <v>52</v>
      </c>
      <c r="F9" s="96" t="s">
        <v>58</v>
      </c>
      <c r="G9" s="83" t="s">
        <v>16</v>
      </c>
      <c r="H9" s="83" t="s">
        <v>16</v>
      </c>
    </row>
    <row r="10" spans="1:8" x14ac:dyDescent="0.25">
      <c r="A10" s="85" t="s">
        <v>18</v>
      </c>
      <c r="B10" s="120">
        <v>19.100000000000001</v>
      </c>
      <c r="C10" s="201">
        <v>18</v>
      </c>
      <c r="D10" s="107">
        <v>18.5</v>
      </c>
      <c r="E10" s="107">
        <v>17.899999999999999</v>
      </c>
      <c r="F10" s="106">
        <v>17.2</v>
      </c>
      <c r="G10" s="120">
        <v>16.899999999999999</v>
      </c>
      <c r="H10" s="107">
        <v>17.100000000000001</v>
      </c>
    </row>
    <row r="11" spans="1:8" ht="14.45" x14ac:dyDescent="0.3">
      <c r="A11" s="136" t="s">
        <v>19</v>
      </c>
      <c r="B11" s="103"/>
      <c r="C11" s="102"/>
      <c r="D11" s="103"/>
      <c r="E11" s="132"/>
      <c r="F11" s="103"/>
      <c r="G11" s="102"/>
      <c r="H11" s="102"/>
    </row>
    <row r="12" spans="1:8" ht="14.45" x14ac:dyDescent="0.3">
      <c r="A12" s="139" t="s">
        <v>20</v>
      </c>
      <c r="B12" s="114">
        <v>1120</v>
      </c>
      <c r="C12" s="91">
        <v>140</v>
      </c>
      <c r="D12" s="91">
        <v>520</v>
      </c>
      <c r="E12" s="91">
        <v>860</v>
      </c>
      <c r="F12" s="114">
        <v>280</v>
      </c>
      <c r="G12" s="91">
        <v>620</v>
      </c>
      <c r="H12" s="91">
        <v>800</v>
      </c>
    </row>
    <row r="13" spans="1:8" ht="14.45" x14ac:dyDescent="0.3">
      <c r="A13" s="137" t="s">
        <v>21</v>
      </c>
      <c r="B13" s="114">
        <v>320</v>
      </c>
      <c r="C13" s="91">
        <v>80</v>
      </c>
      <c r="D13" s="91">
        <v>0</v>
      </c>
      <c r="E13" s="91">
        <v>0</v>
      </c>
      <c r="F13" s="114">
        <v>0</v>
      </c>
      <c r="G13" s="91">
        <v>0</v>
      </c>
      <c r="H13" s="91">
        <v>260</v>
      </c>
    </row>
    <row r="14" spans="1:8" ht="14.45" x14ac:dyDescent="0.3">
      <c r="A14" s="111" t="s">
        <v>22</v>
      </c>
      <c r="B14" s="83">
        <f>SUM(B12:B13)</f>
        <v>1440</v>
      </c>
      <c r="C14" s="83">
        <f t="shared" ref="C14:H14" si="0">SUM(C12:C13)</f>
        <v>220</v>
      </c>
      <c r="D14" s="83">
        <f t="shared" si="0"/>
        <v>520</v>
      </c>
      <c r="E14" s="83">
        <f t="shared" si="0"/>
        <v>860</v>
      </c>
      <c r="F14" s="83">
        <f t="shared" si="0"/>
        <v>280</v>
      </c>
      <c r="G14" s="83">
        <f t="shared" si="0"/>
        <v>620</v>
      </c>
      <c r="H14" s="83">
        <f t="shared" si="0"/>
        <v>1060</v>
      </c>
    </row>
    <row r="15" spans="1:8" ht="14.45" x14ac:dyDescent="0.3">
      <c r="A15" s="92" t="s">
        <v>23</v>
      </c>
      <c r="B15" s="102"/>
      <c r="C15" s="103"/>
      <c r="D15" s="102"/>
      <c r="E15" s="109"/>
      <c r="F15" s="102"/>
      <c r="G15" s="103"/>
      <c r="H15" s="102"/>
    </row>
    <row r="16" spans="1:8" ht="14.45" x14ac:dyDescent="0.3">
      <c r="A16" s="80" t="s">
        <v>24</v>
      </c>
      <c r="B16" s="91">
        <v>0</v>
      </c>
      <c r="C16" s="91">
        <v>0</v>
      </c>
      <c r="D16" s="91">
        <v>0</v>
      </c>
      <c r="E16" s="91">
        <v>60</v>
      </c>
      <c r="F16" s="91">
        <v>0</v>
      </c>
      <c r="G16" s="91">
        <v>80</v>
      </c>
      <c r="H16" s="91">
        <v>20</v>
      </c>
    </row>
    <row r="17" spans="1:8" ht="14.45" x14ac:dyDescent="0.3">
      <c r="A17" s="82" t="s">
        <v>28</v>
      </c>
      <c r="B17" s="104">
        <f t="shared" ref="B17:H17" si="1">SUM(B16:B16)</f>
        <v>0</v>
      </c>
      <c r="C17" s="104">
        <f t="shared" si="1"/>
        <v>0</v>
      </c>
      <c r="D17" s="104">
        <f t="shared" si="1"/>
        <v>0</v>
      </c>
      <c r="E17" s="104">
        <f t="shared" si="1"/>
        <v>60</v>
      </c>
      <c r="F17" s="104">
        <f t="shared" si="1"/>
        <v>0</v>
      </c>
      <c r="G17" s="104">
        <f t="shared" si="1"/>
        <v>80</v>
      </c>
      <c r="H17" s="104">
        <f t="shared" si="1"/>
        <v>20</v>
      </c>
    </row>
    <row r="18" spans="1:8" ht="14.45" x14ac:dyDescent="0.3">
      <c r="A18" s="82" t="s">
        <v>29</v>
      </c>
      <c r="B18" s="108">
        <f t="shared" ref="B18:H18" si="2">SUM(B14,B17)</f>
        <v>1440</v>
      </c>
      <c r="C18" s="108">
        <f t="shared" si="2"/>
        <v>220</v>
      </c>
      <c r="D18" s="108">
        <f t="shared" si="2"/>
        <v>520</v>
      </c>
      <c r="E18" s="104">
        <f t="shared" si="2"/>
        <v>920</v>
      </c>
      <c r="F18" s="108">
        <f t="shared" si="2"/>
        <v>280</v>
      </c>
      <c r="G18" s="108">
        <f t="shared" si="2"/>
        <v>700</v>
      </c>
      <c r="H18" s="104">
        <f t="shared" si="2"/>
        <v>1080</v>
      </c>
    </row>
    <row r="19" spans="1:8" ht="14.45" x14ac:dyDescent="0.3">
      <c r="A19" s="79" t="s">
        <v>30</v>
      </c>
      <c r="B19" s="79"/>
      <c r="C19" s="79"/>
      <c r="D19" s="79"/>
      <c r="E19" s="79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H24" sqref="H24"/>
    </sheetView>
  </sheetViews>
  <sheetFormatPr baseColWidth="10" defaultRowHeight="15" x14ac:dyDescent="0.25"/>
  <cols>
    <col min="1" max="1" width="33.7109375" style="115" customWidth="1"/>
    <col min="2" max="8" width="13.7109375" style="115" customWidth="1"/>
    <col min="9" max="9" width="11.5703125" style="115"/>
  </cols>
  <sheetData>
    <row r="1" spans="1:8" x14ac:dyDescent="0.25">
      <c r="A1" s="86" t="s">
        <v>112</v>
      </c>
      <c r="B1" s="87"/>
      <c r="E1" s="87"/>
    </row>
    <row r="2" spans="1:8" ht="14.45" x14ac:dyDescent="0.3">
      <c r="A2" s="78"/>
      <c r="B2" s="78"/>
      <c r="E2" s="78"/>
    </row>
    <row r="3" spans="1:8" x14ac:dyDescent="0.25">
      <c r="A3" s="78" t="s">
        <v>74</v>
      </c>
      <c r="B3" s="78"/>
      <c r="E3" s="78"/>
    </row>
    <row r="4" spans="1:8" x14ac:dyDescent="0.25">
      <c r="A4" s="88" t="s">
        <v>61</v>
      </c>
      <c r="B4" s="78"/>
      <c r="C4" s="78"/>
      <c r="E4" s="88"/>
    </row>
    <row r="5" spans="1:8" x14ac:dyDescent="0.25">
      <c r="A5" s="78" t="s">
        <v>96</v>
      </c>
      <c r="B5" s="78"/>
      <c r="C5" s="78"/>
      <c r="E5" s="78"/>
    </row>
    <row r="7" spans="1:8" ht="14.45" x14ac:dyDescent="0.3">
      <c r="A7" s="82" t="s">
        <v>2</v>
      </c>
      <c r="B7" s="83" t="s">
        <v>59</v>
      </c>
      <c r="C7" s="83" t="s">
        <v>60</v>
      </c>
      <c r="D7" s="89" t="s">
        <v>3</v>
      </c>
      <c r="E7" s="89" t="s">
        <v>4</v>
      </c>
      <c r="F7" s="96" t="s">
        <v>5</v>
      </c>
      <c r="G7" s="83" t="s">
        <v>6</v>
      </c>
      <c r="H7" s="89" t="s">
        <v>7</v>
      </c>
    </row>
    <row r="8" spans="1:8" x14ac:dyDescent="0.25">
      <c r="A8" s="84" t="s">
        <v>8</v>
      </c>
      <c r="B8" s="81" t="s">
        <v>45</v>
      </c>
      <c r="C8" s="141" t="s">
        <v>46</v>
      </c>
      <c r="D8" s="90" t="s">
        <v>9</v>
      </c>
      <c r="E8" s="90" t="s">
        <v>10</v>
      </c>
      <c r="F8" s="97" t="s">
        <v>11</v>
      </c>
      <c r="G8" s="81" t="s">
        <v>12</v>
      </c>
      <c r="H8" s="90" t="s">
        <v>13</v>
      </c>
    </row>
    <row r="9" spans="1:8" ht="14.45" x14ac:dyDescent="0.3">
      <c r="A9" s="82" t="s">
        <v>14</v>
      </c>
      <c r="B9" s="83" t="s">
        <v>62</v>
      </c>
      <c r="C9" s="83" t="s">
        <v>16</v>
      </c>
      <c r="D9" s="89" t="s">
        <v>34</v>
      </c>
      <c r="E9" s="89" t="s">
        <v>63</v>
      </c>
      <c r="F9" s="96" t="s">
        <v>53</v>
      </c>
      <c r="G9" s="83" t="s">
        <v>53</v>
      </c>
      <c r="H9" s="83" t="s">
        <v>48</v>
      </c>
    </row>
    <row r="10" spans="1:8" x14ac:dyDescent="0.25">
      <c r="A10" s="85" t="s">
        <v>18</v>
      </c>
      <c r="B10" s="120">
        <v>15.9</v>
      </c>
      <c r="C10" s="120">
        <v>16.899999999999999</v>
      </c>
      <c r="D10" s="107">
        <v>16.899999999999999</v>
      </c>
      <c r="E10" s="107">
        <v>17.3</v>
      </c>
      <c r="F10" s="106">
        <v>16.899999999999999</v>
      </c>
      <c r="G10" s="120">
        <v>15.6</v>
      </c>
      <c r="H10" s="107">
        <v>16.7</v>
      </c>
    </row>
    <row r="11" spans="1:8" ht="14.45" x14ac:dyDescent="0.3">
      <c r="A11" s="136" t="s">
        <v>19</v>
      </c>
      <c r="B11" s="103"/>
      <c r="C11" s="102"/>
      <c r="D11" s="103"/>
      <c r="E11" s="132"/>
      <c r="F11" s="103"/>
      <c r="G11" s="102"/>
      <c r="H11" s="102"/>
    </row>
    <row r="12" spans="1:8" ht="14.45" x14ac:dyDescent="0.3">
      <c r="A12" s="139" t="s">
        <v>20</v>
      </c>
      <c r="B12" s="114">
        <v>1040</v>
      </c>
      <c r="C12" s="91">
        <v>640</v>
      </c>
      <c r="D12" s="91">
        <v>0</v>
      </c>
      <c r="E12" s="91">
        <v>280</v>
      </c>
      <c r="F12" s="114">
        <v>320</v>
      </c>
      <c r="G12" s="91">
        <v>120</v>
      </c>
      <c r="H12" s="91">
        <v>240</v>
      </c>
    </row>
    <row r="13" spans="1:8" ht="14.45" x14ac:dyDescent="0.3">
      <c r="A13" s="137" t="s">
        <v>21</v>
      </c>
      <c r="B13" s="114">
        <v>0</v>
      </c>
      <c r="C13" s="91">
        <v>0</v>
      </c>
      <c r="D13" s="91">
        <v>720</v>
      </c>
      <c r="E13" s="91">
        <v>0</v>
      </c>
      <c r="F13" s="114">
        <v>120</v>
      </c>
      <c r="G13" s="91">
        <v>0</v>
      </c>
      <c r="H13" s="91">
        <v>0</v>
      </c>
    </row>
    <row r="14" spans="1:8" ht="14.45" x14ac:dyDescent="0.3">
      <c r="A14" s="111" t="s">
        <v>22</v>
      </c>
      <c r="B14" s="83">
        <f>SUM(B12:B13)</f>
        <v>1040</v>
      </c>
      <c r="C14" s="83">
        <f t="shared" ref="C14:H14" si="0">SUM(C12:C13)</f>
        <v>640</v>
      </c>
      <c r="D14" s="83">
        <f t="shared" si="0"/>
        <v>720</v>
      </c>
      <c r="E14" s="83">
        <f t="shared" si="0"/>
        <v>280</v>
      </c>
      <c r="F14" s="83">
        <f t="shared" si="0"/>
        <v>440</v>
      </c>
      <c r="G14" s="83">
        <f t="shared" si="0"/>
        <v>120</v>
      </c>
      <c r="H14" s="83">
        <f t="shared" si="0"/>
        <v>240</v>
      </c>
    </row>
    <row r="15" spans="1:8" ht="14.45" x14ac:dyDescent="0.3">
      <c r="A15" s="92" t="s">
        <v>23</v>
      </c>
      <c r="B15" s="102"/>
      <c r="C15" s="103"/>
      <c r="D15" s="102"/>
      <c r="E15" s="109"/>
      <c r="F15" s="102"/>
      <c r="G15" s="103"/>
      <c r="H15" s="102"/>
    </row>
    <row r="16" spans="1:8" s="115" customFormat="1" ht="14.45" x14ac:dyDescent="0.3">
      <c r="A16" s="113" t="s">
        <v>36</v>
      </c>
      <c r="B16" s="91">
        <v>120</v>
      </c>
      <c r="C16" s="118">
        <v>0</v>
      </c>
      <c r="D16" s="91">
        <v>0</v>
      </c>
      <c r="E16" s="114">
        <v>0</v>
      </c>
      <c r="F16" s="91">
        <v>0</v>
      </c>
      <c r="G16" s="118">
        <v>0</v>
      </c>
      <c r="H16" s="91">
        <v>0</v>
      </c>
    </row>
    <row r="17" spans="1:11" ht="14.45" x14ac:dyDescent="0.3">
      <c r="A17" s="80" t="s">
        <v>24</v>
      </c>
      <c r="B17" s="91">
        <v>40</v>
      </c>
      <c r="C17" s="91">
        <v>40</v>
      </c>
      <c r="D17" s="91">
        <v>0</v>
      </c>
      <c r="E17" s="91">
        <v>0</v>
      </c>
      <c r="F17" s="91">
        <v>40</v>
      </c>
      <c r="G17" s="91">
        <v>0</v>
      </c>
      <c r="H17" s="91">
        <v>0</v>
      </c>
    </row>
    <row r="18" spans="1:11" ht="14.45" x14ac:dyDescent="0.3">
      <c r="A18" s="82" t="s">
        <v>28</v>
      </c>
      <c r="B18" s="104">
        <f>SUM(B16:B17)</f>
        <v>160</v>
      </c>
      <c r="C18" s="104">
        <f t="shared" ref="C18:H18" si="1">SUM(C16:C17)</f>
        <v>40</v>
      </c>
      <c r="D18" s="104">
        <f t="shared" si="1"/>
        <v>0</v>
      </c>
      <c r="E18" s="104">
        <f t="shared" si="1"/>
        <v>0</v>
      </c>
      <c r="F18" s="104">
        <f t="shared" si="1"/>
        <v>40</v>
      </c>
      <c r="G18" s="104">
        <f t="shared" si="1"/>
        <v>0</v>
      </c>
      <c r="H18" s="104">
        <f t="shared" si="1"/>
        <v>0</v>
      </c>
    </row>
    <row r="19" spans="1:11" ht="14.45" x14ac:dyDescent="0.3">
      <c r="A19" s="82" t="s">
        <v>29</v>
      </c>
      <c r="B19" s="108">
        <f t="shared" ref="B19:H19" si="2">SUM(B14,B18)</f>
        <v>1200</v>
      </c>
      <c r="C19" s="108">
        <f t="shared" si="2"/>
        <v>680</v>
      </c>
      <c r="D19" s="108">
        <f t="shared" si="2"/>
        <v>720</v>
      </c>
      <c r="E19" s="104">
        <f t="shared" si="2"/>
        <v>280</v>
      </c>
      <c r="F19" s="108">
        <f t="shared" si="2"/>
        <v>480</v>
      </c>
      <c r="G19" s="108">
        <f t="shared" si="2"/>
        <v>120</v>
      </c>
      <c r="H19" s="104">
        <f t="shared" si="2"/>
        <v>240</v>
      </c>
    </row>
    <row r="20" spans="1:11" ht="14.45" x14ac:dyDescent="0.3">
      <c r="A20" s="79" t="s">
        <v>30</v>
      </c>
      <c r="B20" s="79"/>
      <c r="C20" s="79"/>
      <c r="D20" s="79"/>
      <c r="E20" s="79"/>
    </row>
    <row r="22" spans="1:11" ht="14.45" x14ac:dyDescent="0.3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</row>
    <row r="23" spans="1:11" ht="14.45" x14ac:dyDescent="0.3">
      <c r="A23" s="116"/>
      <c r="B23" s="127"/>
      <c r="C23" s="118"/>
      <c r="D23" s="118"/>
      <c r="E23" s="118"/>
      <c r="F23" s="118"/>
      <c r="G23" s="118"/>
      <c r="H23" s="118"/>
      <c r="I23" s="118"/>
      <c r="J23" s="116"/>
      <c r="K23" s="116"/>
    </row>
    <row r="24" spans="1:11" ht="14.45" x14ac:dyDescent="0.3">
      <c r="A24" s="116"/>
      <c r="B24" s="127"/>
      <c r="C24" s="118"/>
      <c r="D24" s="118"/>
      <c r="E24" s="118"/>
      <c r="F24" s="118"/>
      <c r="G24" s="118"/>
      <c r="H24" s="118"/>
      <c r="I24" s="118"/>
      <c r="J24" s="116"/>
      <c r="K24" s="116"/>
    </row>
    <row r="25" spans="1:11" ht="14.45" x14ac:dyDescent="0.3">
      <c r="A25" s="116"/>
      <c r="B25" s="128"/>
      <c r="C25" s="118"/>
      <c r="D25" s="118"/>
      <c r="E25" s="118"/>
      <c r="F25" s="118"/>
      <c r="G25" s="118"/>
      <c r="H25" s="118"/>
      <c r="I25" s="118"/>
      <c r="J25" s="116"/>
      <c r="K25" s="116"/>
    </row>
    <row r="26" spans="1:11" ht="14.45" x14ac:dyDescent="0.3">
      <c r="A26" s="116"/>
      <c r="B26" s="134"/>
      <c r="C26" s="118"/>
      <c r="D26" s="118"/>
      <c r="E26" s="118"/>
      <c r="F26" s="118"/>
      <c r="G26" s="118"/>
      <c r="H26" s="118"/>
      <c r="I26" s="118"/>
      <c r="J26" s="116"/>
      <c r="K26" s="116"/>
    </row>
    <row r="27" spans="1:11" ht="14.45" x14ac:dyDescent="0.3">
      <c r="A27" s="116"/>
      <c r="B27" s="134"/>
      <c r="C27" s="118"/>
      <c r="D27" s="118"/>
      <c r="E27" s="118"/>
      <c r="F27" s="118"/>
      <c r="G27" s="118"/>
      <c r="H27" s="118"/>
      <c r="I27" s="118"/>
      <c r="J27" s="116"/>
      <c r="K27" s="116"/>
    </row>
    <row r="28" spans="1:11" ht="14.45" x14ac:dyDescent="0.3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</row>
    <row r="29" spans="1:11" ht="14.45" x14ac:dyDescent="0.3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</row>
    <row r="30" spans="1:11" x14ac:dyDescent="0.25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B21" sqref="B21"/>
    </sheetView>
  </sheetViews>
  <sheetFormatPr baseColWidth="10" defaultRowHeight="15" x14ac:dyDescent="0.25"/>
  <cols>
    <col min="1" max="1" width="33.5703125" customWidth="1"/>
  </cols>
  <sheetData>
    <row r="1" spans="1:6" x14ac:dyDescent="0.25">
      <c r="A1" s="3" t="s">
        <v>122</v>
      </c>
      <c r="B1" s="4"/>
      <c r="C1" s="4"/>
      <c r="D1" s="1"/>
      <c r="E1" s="1"/>
      <c r="F1" s="4"/>
    </row>
    <row r="2" spans="1:6" ht="14.45" x14ac:dyDescent="0.3">
      <c r="A2" s="2"/>
      <c r="B2" s="2"/>
      <c r="C2" s="2"/>
      <c r="D2" s="1"/>
      <c r="E2" s="1"/>
      <c r="F2" s="2"/>
    </row>
    <row r="3" spans="1:6" x14ac:dyDescent="0.25">
      <c r="A3" s="2" t="s">
        <v>74</v>
      </c>
      <c r="B3" s="2"/>
      <c r="C3" s="2"/>
      <c r="D3" s="1"/>
      <c r="E3" s="1"/>
      <c r="F3" s="2"/>
    </row>
    <row r="4" spans="1:6" x14ac:dyDescent="0.25">
      <c r="A4" s="5" t="s">
        <v>1</v>
      </c>
      <c r="B4" s="2"/>
      <c r="C4" s="2"/>
      <c r="D4" s="1"/>
      <c r="E4" s="1"/>
      <c r="F4" s="5"/>
    </row>
    <row r="5" spans="1:6" x14ac:dyDescent="0.25">
      <c r="A5" s="2" t="s">
        <v>76</v>
      </c>
      <c r="B5" s="2"/>
      <c r="C5" s="2"/>
      <c r="D5" s="1"/>
      <c r="E5" s="1"/>
      <c r="F5" s="2"/>
    </row>
    <row r="6" spans="1:6" ht="14.45" x14ac:dyDescent="0.3">
      <c r="A6" s="1"/>
      <c r="B6" s="1"/>
      <c r="C6" s="1"/>
      <c r="D6" s="1"/>
      <c r="E6" s="1"/>
      <c r="F6" s="1"/>
    </row>
    <row r="7" spans="1:6" ht="14.45" x14ac:dyDescent="0.3">
      <c r="A7" s="19" t="s">
        <v>2</v>
      </c>
      <c r="B7" s="12" t="s">
        <v>3</v>
      </c>
      <c r="C7" s="6" t="s">
        <v>4</v>
      </c>
      <c r="D7" s="17" t="s">
        <v>5</v>
      </c>
      <c r="E7" s="6" t="s">
        <v>6</v>
      </c>
      <c r="F7" s="20" t="s">
        <v>7</v>
      </c>
    </row>
    <row r="8" spans="1:6" x14ac:dyDescent="0.25">
      <c r="A8" s="21" t="s">
        <v>8</v>
      </c>
      <c r="B8" s="22" t="s">
        <v>9</v>
      </c>
      <c r="C8" s="7" t="s">
        <v>10</v>
      </c>
      <c r="D8" s="23" t="s">
        <v>11</v>
      </c>
      <c r="E8" s="7" t="s">
        <v>12</v>
      </c>
      <c r="F8" s="24" t="s">
        <v>13</v>
      </c>
    </row>
    <row r="9" spans="1:6" ht="14.45" x14ac:dyDescent="0.3">
      <c r="A9" s="19" t="s">
        <v>14</v>
      </c>
      <c r="B9" s="12" t="s">
        <v>15</v>
      </c>
      <c r="C9" s="6" t="s">
        <v>15</v>
      </c>
      <c r="D9" s="17" t="s">
        <v>16</v>
      </c>
      <c r="E9" s="6" t="s">
        <v>16</v>
      </c>
      <c r="F9" s="20" t="s">
        <v>48</v>
      </c>
    </row>
    <row r="10" spans="1:6" x14ac:dyDescent="0.25">
      <c r="A10" s="19" t="s">
        <v>18</v>
      </c>
      <c r="B10" s="25">
        <v>20.5</v>
      </c>
      <c r="C10" s="25">
        <v>20.5</v>
      </c>
      <c r="D10" s="26">
        <v>20.6</v>
      </c>
      <c r="E10" s="25">
        <v>20.399999999999999</v>
      </c>
      <c r="F10" s="27">
        <v>20.9</v>
      </c>
    </row>
    <row r="11" spans="1:6" ht="14.45" x14ac:dyDescent="0.3">
      <c r="A11" s="15" t="s">
        <v>19</v>
      </c>
      <c r="B11" s="11"/>
      <c r="C11" s="11"/>
      <c r="D11" s="16"/>
      <c r="E11" s="11"/>
      <c r="F11" s="28"/>
    </row>
    <row r="12" spans="1:6" ht="14.45" x14ac:dyDescent="0.3">
      <c r="A12" s="18" t="s">
        <v>20</v>
      </c>
      <c r="B12" s="29">
        <v>460</v>
      </c>
      <c r="C12" s="29">
        <v>220</v>
      </c>
      <c r="D12" s="30">
        <v>0</v>
      </c>
      <c r="E12" s="29">
        <v>480</v>
      </c>
      <c r="F12" s="31">
        <v>740</v>
      </c>
    </row>
    <row r="13" spans="1:6" ht="14.45" x14ac:dyDescent="0.3">
      <c r="A13" s="18" t="s">
        <v>21</v>
      </c>
      <c r="B13" s="29">
        <v>400</v>
      </c>
      <c r="C13" s="29">
        <v>80</v>
      </c>
      <c r="D13" s="30">
        <v>0</v>
      </c>
      <c r="E13" s="29">
        <v>0</v>
      </c>
      <c r="F13" s="31">
        <v>680</v>
      </c>
    </row>
    <row r="14" spans="1:6" ht="14.45" x14ac:dyDescent="0.3">
      <c r="A14" s="32" t="s">
        <v>22</v>
      </c>
      <c r="B14" s="6">
        <v>860</v>
      </c>
      <c r="C14" s="6">
        <v>300</v>
      </c>
      <c r="D14" s="17">
        <v>0</v>
      </c>
      <c r="E14" s="6">
        <v>480</v>
      </c>
      <c r="F14" s="20">
        <v>1420</v>
      </c>
    </row>
    <row r="15" spans="1:6" ht="14.45" x14ac:dyDescent="0.3">
      <c r="A15" s="33" t="s">
        <v>23</v>
      </c>
      <c r="B15" s="13"/>
      <c r="C15" s="13"/>
      <c r="D15" s="14"/>
      <c r="E15" s="13"/>
      <c r="F15" s="34"/>
    </row>
    <row r="16" spans="1:6" ht="14.45" x14ac:dyDescent="0.3">
      <c r="A16" s="18" t="s">
        <v>24</v>
      </c>
      <c r="B16" s="29">
        <v>0</v>
      </c>
      <c r="C16" s="29">
        <v>0</v>
      </c>
      <c r="D16" s="30">
        <v>60</v>
      </c>
      <c r="E16" s="29">
        <v>0</v>
      </c>
      <c r="F16" s="31">
        <v>20</v>
      </c>
    </row>
    <row r="17" spans="1:7" ht="14.45" x14ac:dyDescent="0.3">
      <c r="A17" s="18" t="s">
        <v>25</v>
      </c>
      <c r="B17" s="29">
        <v>20</v>
      </c>
      <c r="C17" s="29">
        <v>0</v>
      </c>
      <c r="D17" s="30">
        <v>0</v>
      </c>
      <c r="E17" s="29">
        <v>40</v>
      </c>
      <c r="F17" s="31">
        <v>0</v>
      </c>
    </row>
    <row r="18" spans="1:7" ht="14.45" x14ac:dyDescent="0.3">
      <c r="A18" s="18" t="s">
        <v>26</v>
      </c>
      <c r="B18" s="29">
        <v>40</v>
      </c>
      <c r="C18" s="29">
        <v>40</v>
      </c>
      <c r="D18" s="30">
        <v>40</v>
      </c>
      <c r="E18" s="29">
        <v>40</v>
      </c>
      <c r="F18" s="31">
        <v>40</v>
      </c>
    </row>
    <row r="19" spans="1:7" ht="14.45" x14ac:dyDescent="0.3">
      <c r="A19" s="18" t="s">
        <v>27</v>
      </c>
      <c r="B19" s="29">
        <v>20</v>
      </c>
      <c r="C19" s="35">
        <v>20</v>
      </c>
      <c r="D19" s="30">
        <v>0</v>
      </c>
      <c r="E19" s="35">
        <v>0</v>
      </c>
      <c r="F19" s="31">
        <v>0</v>
      </c>
    </row>
    <row r="20" spans="1:7" ht="14.45" x14ac:dyDescent="0.3">
      <c r="A20" s="8" t="s">
        <v>28</v>
      </c>
      <c r="B20" s="36">
        <v>80</v>
      </c>
      <c r="C20" s="37">
        <v>60</v>
      </c>
      <c r="D20" s="38">
        <v>100</v>
      </c>
      <c r="E20" s="37">
        <v>80</v>
      </c>
      <c r="F20" s="39">
        <v>60</v>
      </c>
    </row>
    <row r="21" spans="1:7" ht="14.45" x14ac:dyDescent="0.3">
      <c r="A21" s="8" t="s">
        <v>29</v>
      </c>
      <c r="B21" s="36">
        <v>940</v>
      </c>
      <c r="C21" s="37">
        <v>360</v>
      </c>
      <c r="D21" s="39">
        <v>100</v>
      </c>
      <c r="E21" s="37">
        <v>560</v>
      </c>
      <c r="F21" s="37">
        <v>1480</v>
      </c>
    </row>
    <row r="22" spans="1:7" ht="14.45" x14ac:dyDescent="0.3">
      <c r="A22" s="9" t="s">
        <v>30</v>
      </c>
      <c r="B22" s="9"/>
      <c r="C22" s="9"/>
      <c r="D22" s="9"/>
      <c r="E22" s="9"/>
      <c r="F22" s="9"/>
    </row>
    <row r="23" spans="1:7" ht="14.45" x14ac:dyDescent="0.3">
      <c r="A23" s="9"/>
      <c r="B23" s="9"/>
      <c r="C23" s="9"/>
      <c r="D23" s="9"/>
      <c r="E23" s="9"/>
      <c r="F23" s="9"/>
    </row>
    <row r="24" spans="1:7" ht="14.45" x14ac:dyDescent="0.3">
      <c r="A24" s="10"/>
      <c r="B24" s="10"/>
      <c r="C24" s="10"/>
      <c r="D24" s="10"/>
      <c r="E24" s="10"/>
      <c r="F24" s="10"/>
    </row>
    <row r="25" spans="1:7" x14ac:dyDescent="0.25">
      <c r="A25" s="195"/>
      <c r="B25" s="196"/>
      <c r="C25" s="196"/>
      <c r="D25" s="196"/>
      <c r="E25" s="186"/>
      <c r="F25" s="195"/>
      <c r="G25" s="116"/>
    </row>
    <row r="26" spans="1:7" x14ac:dyDescent="0.25">
      <c r="A26" s="197"/>
      <c r="B26" s="197"/>
      <c r="C26" s="197"/>
      <c r="D26" s="197"/>
      <c r="E26" s="186"/>
      <c r="F26" s="197"/>
      <c r="G26" s="116"/>
    </row>
    <row r="27" spans="1:7" x14ac:dyDescent="0.25">
      <c r="A27" s="197"/>
      <c r="B27" s="197"/>
      <c r="C27" s="197"/>
      <c r="D27" s="197"/>
      <c r="E27" s="186"/>
      <c r="F27" s="197"/>
      <c r="G27" s="116"/>
    </row>
    <row r="28" spans="1:7" x14ac:dyDescent="0.25">
      <c r="A28" s="198"/>
      <c r="B28" s="198"/>
      <c r="C28" s="197"/>
      <c r="D28" s="197"/>
      <c r="E28" s="186"/>
      <c r="F28" s="198"/>
      <c r="G28" s="116"/>
    </row>
    <row r="29" spans="1:7" x14ac:dyDescent="0.25">
      <c r="A29" s="197"/>
      <c r="B29" s="197"/>
      <c r="C29" s="197"/>
      <c r="D29" s="197"/>
      <c r="E29" s="186"/>
      <c r="F29" s="197"/>
      <c r="G29" s="116"/>
    </row>
    <row r="30" spans="1:7" x14ac:dyDescent="0.25">
      <c r="A30" s="186"/>
      <c r="B30" s="186"/>
      <c r="C30" s="186"/>
      <c r="D30" s="186"/>
      <c r="E30" s="186"/>
      <c r="F30" s="186"/>
      <c r="G30" s="116"/>
    </row>
    <row r="31" spans="1:7" x14ac:dyDescent="0.25">
      <c r="A31" s="186"/>
      <c r="B31" s="185"/>
      <c r="C31" s="185"/>
      <c r="D31" s="185"/>
      <c r="E31" s="185"/>
      <c r="F31" s="185"/>
      <c r="G31" s="116"/>
    </row>
    <row r="32" spans="1:7" x14ac:dyDescent="0.25">
      <c r="A32" s="187"/>
      <c r="B32" s="188"/>
      <c r="C32" s="189"/>
      <c r="D32" s="188"/>
      <c r="E32" s="189"/>
      <c r="F32" s="189"/>
      <c r="G32" s="116"/>
    </row>
    <row r="33" spans="1:7" x14ac:dyDescent="0.25">
      <c r="A33" s="186"/>
      <c r="B33" s="185"/>
      <c r="C33" s="185"/>
      <c r="D33" s="185"/>
      <c r="E33" s="185"/>
      <c r="F33" s="185"/>
      <c r="G33" s="116"/>
    </row>
    <row r="34" spans="1:7" x14ac:dyDescent="0.25">
      <c r="A34" s="186"/>
      <c r="B34" s="190"/>
      <c r="C34" s="190"/>
      <c r="D34" s="190"/>
      <c r="E34" s="190"/>
      <c r="F34" s="190"/>
      <c r="G34" s="116"/>
    </row>
    <row r="35" spans="1:7" x14ac:dyDescent="0.25">
      <c r="A35" s="116"/>
      <c r="B35" s="116"/>
      <c r="C35" s="116"/>
      <c r="D35" s="116"/>
      <c r="E35" s="116"/>
      <c r="F35" s="116"/>
      <c r="G35" s="116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J28" sqref="J28"/>
    </sheetView>
  </sheetViews>
  <sheetFormatPr baseColWidth="10" defaultRowHeight="15" x14ac:dyDescent="0.25"/>
  <cols>
    <col min="1" max="1" width="33.7109375" style="115" customWidth="1"/>
    <col min="2" max="8" width="13.7109375" style="115" customWidth="1"/>
  </cols>
  <sheetData>
    <row r="1" spans="1:8" x14ac:dyDescent="0.25">
      <c r="A1" s="86" t="s">
        <v>97</v>
      </c>
      <c r="B1" s="87"/>
      <c r="E1" s="87"/>
    </row>
    <row r="2" spans="1:8" ht="14.45" x14ac:dyDescent="0.3">
      <c r="A2" s="78"/>
      <c r="B2" s="78"/>
      <c r="E2" s="78"/>
    </row>
    <row r="3" spans="1:8" x14ac:dyDescent="0.25">
      <c r="A3" s="78" t="s">
        <v>0</v>
      </c>
      <c r="B3" s="78"/>
      <c r="E3" s="78"/>
    </row>
    <row r="4" spans="1:8" x14ac:dyDescent="0.25">
      <c r="A4" s="88" t="s">
        <v>64</v>
      </c>
      <c r="B4" s="78"/>
      <c r="C4" s="78"/>
      <c r="E4" s="88"/>
    </row>
    <row r="5" spans="1:8" x14ac:dyDescent="0.25">
      <c r="A5" s="78" t="s">
        <v>129</v>
      </c>
      <c r="B5" s="78"/>
      <c r="C5" s="78"/>
      <c r="E5" s="78"/>
    </row>
    <row r="7" spans="1:8" ht="14.45" x14ac:dyDescent="0.3">
      <c r="A7" s="82" t="s">
        <v>2</v>
      </c>
      <c r="B7" s="83" t="s">
        <v>59</v>
      </c>
      <c r="C7" s="83" t="s">
        <v>60</v>
      </c>
      <c r="D7" s="89" t="s">
        <v>3</v>
      </c>
      <c r="E7" s="89" t="s">
        <v>4</v>
      </c>
      <c r="F7" s="96" t="s">
        <v>5</v>
      </c>
      <c r="G7" s="83" t="s">
        <v>6</v>
      </c>
      <c r="H7" s="89" t="s">
        <v>7</v>
      </c>
    </row>
    <row r="8" spans="1:8" x14ac:dyDescent="0.25">
      <c r="A8" s="84" t="s">
        <v>8</v>
      </c>
      <c r="B8" s="81" t="s">
        <v>45</v>
      </c>
      <c r="C8" s="141" t="s">
        <v>46</v>
      </c>
      <c r="D8" s="90" t="s">
        <v>9</v>
      </c>
      <c r="E8" s="90" t="s">
        <v>10</v>
      </c>
      <c r="F8" s="97" t="s">
        <v>11</v>
      </c>
      <c r="G8" s="81" t="s">
        <v>12</v>
      </c>
      <c r="H8" s="90" t="s">
        <v>13</v>
      </c>
    </row>
    <row r="9" spans="1:8" ht="14.45" x14ac:dyDescent="0.3">
      <c r="A9" s="82" t="s">
        <v>14</v>
      </c>
      <c r="B9" s="83" t="s">
        <v>47</v>
      </c>
      <c r="C9" s="83" t="s">
        <v>17</v>
      </c>
      <c r="D9" s="89" t="s">
        <v>16</v>
      </c>
      <c r="E9" s="89" t="s">
        <v>34</v>
      </c>
      <c r="F9" s="96" t="s">
        <v>16</v>
      </c>
      <c r="G9" s="83" t="s">
        <v>48</v>
      </c>
      <c r="H9" s="83" t="s">
        <v>130</v>
      </c>
    </row>
    <row r="10" spans="1:8" x14ac:dyDescent="0.25">
      <c r="A10" s="85" t="s">
        <v>18</v>
      </c>
      <c r="B10" s="120">
        <v>16.600000000000001</v>
      </c>
      <c r="C10" s="120">
        <v>17.2</v>
      </c>
      <c r="D10" s="107">
        <v>16.7</v>
      </c>
      <c r="E10" s="107">
        <v>16.8</v>
      </c>
      <c r="F10" s="106">
        <v>16.399999999999999</v>
      </c>
      <c r="G10" s="120">
        <v>16.100000000000001</v>
      </c>
      <c r="H10" s="107">
        <v>15.5</v>
      </c>
    </row>
    <row r="11" spans="1:8" ht="14.45" x14ac:dyDescent="0.3">
      <c r="A11" s="136" t="s">
        <v>19</v>
      </c>
      <c r="B11" s="103"/>
      <c r="C11" s="102"/>
      <c r="D11" s="103"/>
      <c r="E11" s="132"/>
      <c r="F11" s="103"/>
      <c r="G11" s="102"/>
      <c r="H11" s="102"/>
    </row>
    <row r="12" spans="1:8" ht="14.45" x14ac:dyDescent="0.3">
      <c r="A12" s="139" t="s">
        <v>20</v>
      </c>
      <c r="B12" s="114">
        <v>0</v>
      </c>
      <c r="C12" s="91">
        <v>0</v>
      </c>
      <c r="D12" s="91">
        <v>160</v>
      </c>
      <c r="E12" s="91">
        <v>0</v>
      </c>
      <c r="F12" s="114">
        <v>160</v>
      </c>
      <c r="G12" s="91">
        <v>0</v>
      </c>
      <c r="H12" s="91">
        <v>0</v>
      </c>
    </row>
    <row r="13" spans="1:8" ht="14.45" x14ac:dyDescent="0.3">
      <c r="A13" s="111" t="s">
        <v>22</v>
      </c>
      <c r="B13" s="83">
        <f t="shared" ref="B13:H13" si="0">SUM(B12:B12)</f>
        <v>0</v>
      </c>
      <c r="C13" s="83">
        <f t="shared" si="0"/>
        <v>0</v>
      </c>
      <c r="D13" s="83">
        <f t="shared" si="0"/>
        <v>160</v>
      </c>
      <c r="E13" s="83">
        <f t="shared" si="0"/>
        <v>0</v>
      </c>
      <c r="F13" s="83">
        <f t="shared" si="0"/>
        <v>160</v>
      </c>
      <c r="G13" s="83">
        <f t="shared" si="0"/>
        <v>0</v>
      </c>
      <c r="H13" s="83">
        <f t="shared" si="0"/>
        <v>0</v>
      </c>
    </row>
    <row r="14" spans="1:8" ht="14.45" x14ac:dyDescent="0.3">
      <c r="A14" s="92" t="s">
        <v>23</v>
      </c>
      <c r="B14" s="102"/>
      <c r="C14" s="103"/>
      <c r="D14" s="102"/>
      <c r="E14" s="109"/>
      <c r="F14" s="102"/>
      <c r="G14" s="103"/>
      <c r="H14" s="102"/>
    </row>
    <row r="15" spans="1:8" ht="14.45" x14ac:dyDescent="0.3">
      <c r="A15" s="113" t="s">
        <v>36</v>
      </c>
      <c r="B15" s="91">
        <v>20</v>
      </c>
      <c r="C15" s="118">
        <v>20</v>
      </c>
      <c r="D15" s="91">
        <v>40</v>
      </c>
      <c r="E15" s="114">
        <v>0</v>
      </c>
      <c r="F15" s="91">
        <v>40</v>
      </c>
      <c r="G15" s="118">
        <v>40</v>
      </c>
      <c r="H15" s="91">
        <v>20</v>
      </c>
    </row>
    <row r="16" spans="1:8" s="115" customFormat="1" ht="14.45" x14ac:dyDescent="0.3">
      <c r="A16" s="113" t="s">
        <v>24</v>
      </c>
      <c r="B16" s="91">
        <v>20</v>
      </c>
      <c r="C16" s="118">
        <v>0</v>
      </c>
      <c r="D16" s="91">
        <v>0</v>
      </c>
      <c r="E16" s="114">
        <v>0</v>
      </c>
      <c r="F16" s="91">
        <v>0</v>
      </c>
      <c r="G16" s="118">
        <v>0</v>
      </c>
      <c r="H16" s="91">
        <v>0</v>
      </c>
    </row>
    <row r="17" spans="1:8" ht="14.45" x14ac:dyDescent="0.3">
      <c r="A17" s="80" t="s">
        <v>26</v>
      </c>
      <c r="B17" s="91">
        <v>0</v>
      </c>
      <c r="C17" s="91">
        <v>40</v>
      </c>
      <c r="D17" s="91">
        <v>40</v>
      </c>
      <c r="E17" s="91">
        <v>0</v>
      </c>
      <c r="F17" s="91">
        <v>40</v>
      </c>
      <c r="G17" s="91">
        <v>0</v>
      </c>
      <c r="H17" s="91">
        <v>0</v>
      </c>
    </row>
    <row r="18" spans="1:8" ht="14.45" x14ac:dyDescent="0.3">
      <c r="A18" s="82" t="s">
        <v>28</v>
      </c>
      <c r="B18" s="104">
        <f>SUM(B15:B17)</f>
        <v>40</v>
      </c>
      <c r="C18" s="104">
        <f t="shared" ref="C18:H18" si="1">SUM(C15:C17)</f>
        <v>60</v>
      </c>
      <c r="D18" s="104">
        <f t="shared" si="1"/>
        <v>80</v>
      </c>
      <c r="E18" s="104">
        <f t="shared" si="1"/>
        <v>0</v>
      </c>
      <c r="F18" s="104">
        <f t="shared" si="1"/>
        <v>80</v>
      </c>
      <c r="G18" s="104">
        <f t="shared" si="1"/>
        <v>40</v>
      </c>
      <c r="H18" s="104">
        <f t="shared" si="1"/>
        <v>20</v>
      </c>
    </row>
    <row r="19" spans="1:8" ht="14.45" x14ac:dyDescent="0.3">
      <c r="A19" s="82" t="s">
        <v>29</v>
      </c>
      <c r="B19" s="108">
        <f t="shared" ref="B19:H19" si="2">SUM(B13,B18)</f>
        <v>40</v>
      </c>
      <c r="C19" s="108">
        <f t="shared" si="2"/>
        <v>60</v>
      </c>
      <c r="D19" s="108">
        <f t="shared" si="2"/>
        <v>240</v>
      </c>
      <c r="E19" s="104">
        <f t="shared" si="2"/>
        <v>0</v>
      </c>
      <c r="F19" s="108">
        <f t="shared" si="2"/>
        <v>240</v>
      </c>
      <c r="G19" s="108">
        <f t="shared" si="2"/>
        <v>40</v>
      </c>
      <c r="H19" s="104">
        <f t="shared" si="2"/>
        <v>20</v>
      </c>
    </row>
    <row r="20" spans="1:8" ht="14.45" x14ac:dyDescent="0.3">
      <c r="A20" s="79" t="s">
        <v>30</v>
      </c>
      <c r="B20" s="79"/>
      <c r="C20" s="79"/>
      <c r="D20" s="79"/>
      <c r="E20" s="79"/>
    </row>
    <row r="22" spans="1:8" ht="14.45" x14ac:dyDescent="0.3">
      <c r="A22" s="116"/>
      <c r="B22" s="116"/>
      <c r="C22" s="116"/>
      <c r="D22" s="116"/>
      <c r="E22" s="116"/>
      <c r="F22" s="116"/>
      <c r="G22" s="116"/>
      <c r="H22" s="116"/>
    </row>
    <row r="23" spans="1:8" ht="14.45" x14ac:dyDescent="0.3">
      <c r="A23" s="116"/>
      <c r="B23" s="127"/>
      <c r="C23" s="118"/>
      <c r="D23" s="118"/>
      <c r="E23" s="118"/>
      <c r="F23" s="118"/>
      <c r="G23" s="118"/>
      <c r="H23" s="118"/>
    </row>
    <row r="24" spans="1:8" ht="14.45" x14ac:dyDescent="0.3">
      <c r="A24" s="116"/>
      <c r="B24" s="127"/>
      <c r="C24" s="118"/>
      <c r="D24" s="118"/>
      <c r="E24" s="118"/>
      <c r="F24" s="118"/>
      <c r="G24" s="118"/>
      <c r="H24" s="118"/>
    </row>
    <row r="25" spans="1:8" ht="14.45" x14ac:dyDescent="0.3">
      <c r="A25" s="116"/>
      <c r="B25" s="128"/>
      <c r="C25" s="118"/>
      <c r="D25" s="118"/>
      <c r="E25" s="118"/>
      <c r="F25" s="118"/>
      <c r="G25" s="118"/>
      <c r="H25" s="118"/>
    </row>
    <row r="26" spans="1:8" ht="14.45" x14ac:dyDescent="0.3">
      <c r="A26" s="116"/>
      <c r="B26" s="134"/>
      <c r="C26" s="118"/>
      <c r="D26" s="118"/>
      <c r="E26" s="118"/>
      <c r="F26" s="118"/>
      <c r="G26" s="118"/>
      <c r="H26" s="118"/>
    </row>
    <row r="27" spans="1:8" ht="14.45" x14ac:dyDescent="0.3">
      <c r="A27" s="116"/>
      <c r="B27" s="134"/>
      <c r="C27" s="118"/>
      <c r="D27" s="118"/>
      <c r="E27" s="118"/>
      <c r="F27" s="118"/>
      <c r="G27" s="118"/>
      <c r="H27" s="118"/>
    </row>
    <row r="28" spans="1:8" ht="14.45" x14ac:dyDescent="0.3">
      <c r="A28" s="116"/>
      <c r="B28" s="116"/>
      <c r="C28" s="116"/>
      <c r="D28" s="116"/>
      <c r="E28" s="116"/>
      <c r="F28" s="116"/>
      <c r="G28" s="116"/>
      <c r="H28" s="116"/>
    </row>
    <row r="29" spans="1:8" ht="14.45" x14ac:dyDescent="0.3">
      <c r="A29" s="116"/>
      <c r="B29" s="116"/>
      <c r="C29" s="116"/>
      <c r="D29" s="116"/>
      <c r="E29" s="116"/>
      <c r="F29" s="116"/>
      <c r="G29" s="116"/>
      <c r="H29" s="116"/>
    </row>
    <row r="30" spans="1:8" x14ac:dyDescent="0.25">
      <c r="A30" s="116"/>
      <c r="B30" s="116"/>
      <c r="C30" s="116"/>
      <c r="D30" s="116"/>
      <c r="E30" s="116"/>
      <c r="F30" s="116"/>
      <c r="G30" s="116"/>
      <c r="H30" s="116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H31" sqref="H31"/>
    </sheetView>
  </sheetViews>
  <sheetFormatPr baseColWidth="10" defaultRowHeight="15" x14ac:dyDescent="0.25"/>
  <cols>
    <col min="1" max="1" width="33.7109375" style="115" customWidth="1"/>
    <col min="2" max="8" width="13.7109375" style="115" customWidth="1"/>
  </cols>
  <sheetData>
    <row r="1" spans="1:8" x14ac:dyDescent="0.25">
      <c r="A1" s="86" t="s">
        <v>65</v>
      </c>
      <c r="B1" s="87"/>
      <c r="E1" s="87"/>
    </row>
    <row r="2" spans="1:8" ht="14.45" x14ac:dyDescent="0.3">
      <c r="A2" s="78"/>
      <c r="B2" s="78"/>
      <c r="E2" s="78"/>
    </row>
    <row r="3" spans="1:8" x14ac:dyDescent="0.25">
      <c r="A3" s="78" t="s">
        <v>74</v>
      </c>
      <c r="B3" s="78"/>
      <c r="E3" s="78"/>
    </row>
    <row r="4" spans="1:8" x14ac:dyDescent="0.25">
      <c r="A4" s="88" t="s">
        <v>66</v>
      </c>
      <c r="B4" s="78"/>
      <c r="C4" s="78"/>
      <c r="E4" s="88"/>
    </row>
    <row r="5" spans="1:8" x14ac:dyDescent="0.25">
      <c r="A5" s="78" t="s">
        <v>98</v>
      </c>
      <c r="B5" s="78"/>
      <c r="C5" s="78"/>
      <c r="E5" s="78"/>
    </row>
    <row r="7" spans="1:8" ht="14.45" x14ac:dyDescent="0.3">
      <c r="A7" s="82" t="s">
        <v>2</v>
      </c>
      <c r="B7" s="83" t="s">
        <v>59</v>
      </c>
      <c r="C7" s="83" t="s">
        <v>60</v>
      </c>
      <c r="D7" s="89" t="s">
        <v>3</v>
      </c>
      <c r="E7" s="89" t="s">
        <v>4</v>
      </c>
      <c r="F7" s="96" t="s">
        <v>5</v>
      </c>
      <c r="G7" s="83" t="s">
        <v>6</v>
      </c>
      <c r="H7" s="89" t="s">
        <v>7</v>
      </c>
    </row>
    <row r="8" spans="1:8" x14ac:dyDescent="0.25">
      <c r="A8" s="84" t="s">
        <v>8</v>
      </c>
      <c r="B8" s="81" t="s">
        <v>45</v>
      </c>
      <c r="C8" s="141" t="s">
        <v>46</v>
      </c>
      <c r="D8" s="90" t="s">
        <v>9</v>
      </c>
      <c r="E8" s="90" t="s">
        <v>10</v>
      </c>
      <c r="F8" s="97" t="s">
        <v>11</v>
      </c>
      <c r="G8" s="81" t="s">
        <v>12</v>
      </c>
      <c r="H8" s="90" t="s">
        <v>13</v>
      </c>
    </row>
    <row r="9" spans="1:8" ht="14.45" x14ac:dyDescent="0.3">
      <c r="A9" s="82" t="s">
        <v>14</v>
      </c>
      <c r="B9" s="83" t="s">
        <v>62</v>
      </c>
      <c r="C9" s="83" t="s">
        <v>15</v>
      </c>
      <c r="D9" s="89" t="s">
        <v>34</v>
      </c>
      <c r="E9" s="89" t="s">
        <v>15</v>
      </c>
      <c r="F9" s="96" t="s">
        <v>16</v>
      </c>
      <c r="G9" s="83" t="s">
        <v>16</v>
      </c>
      <c r="H9" s="83" t="s">
        <v>35</v>
      </c>
    </row>
    <row r="10" spans="1:8" x14ac:dyDescent="0.25">
      <c r="A10" s="85" t="s">
        <v>18</v>
      </c>
      <c r="B10" s="120">
        <v>16.2</v>
      </c>
      <c r="C10" s="120">
        <v>17.3</v>
      </c>
      <c r="D10" s="107">
        <v>16.899999999999999</v>
      </c>
      <c r="E10" s="107">
        <v>17.100000000000001</v>
      </c>
      <c r="F10" s="106">
        <v>16.899999999999999</v>
      </c>
      <c r="G10" s="120">
        <v>16.8</v>
      </c>
      <c r="H10" s="107">
        <v>16.8</v>
      </c>
    </row>
    <row r="11" spans="1:8" ht="14.45" x14ac:dyDescent="0.3">
      <c r="A11" s="136" t="s">
        <v>19</v>
      </c>
      <c r="B11" s="103"/>
      <c r="C11" s="102"/>
      <c r="D11" s="103"/>
      <c r="E11" s="132"/>
      <c r="F11" s="103"/>
      <c r="G11" s="102"/>
      <c r="H11" s="102"/>
    </row>
    <row r="12" spans="1:8" s="115" customFormat="1" ht="14.45" x14ac:dyDescent="0.3">
      <c r="A12" s="139" t="s">
        <v>20</v>
      </c>
      <c r="B12" s="118">
        <v>160</v>
      </c>
      <c r="C12" s="91">
        <v>40</v>
      </c>
      <c r="D12" s="118">
        <v>160</v>
      </c>
      <c r="E12" s="112">
        <v>0</v>
      </c>
      <c r="F12" s="118">
        <v>0</v>
      </c>
      <c r="G12" s="91">
        <v>420</v>
      </c>
      <c r="H12" s="91">
        <v>160</v>
      </c>
    </row>
    <row r="13" spans="1:8" ht="14.45" x14ac:dyDescent="0.3">
      <c r="A13" s="139" t="s">
        <v>21</v>
      </c>
      <c r="B13" s="114">
        <v>40</v>
      </c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</row>
    <row r="14" spans="1:8" ht="14.45" x14ac:dyDescent="0.3">
      <c r="A14" s="111" t="s">
        <v>22</v>
      </c>
      <c r="B14" s="83">
        <f>SUM(B12:B13)</f>
        <v>200</v>
      </c>
      <c r="C14" s="83">
        <f t="shared" ref="C14:H14" si="0">SUM(C12:C13)</f>
        <v>40</v>
      </c>
      <c r="D14" s="83">
        <f t="shared" si="0"/>
        <v>160</v>
      </c>
      <c r="E14" s="83">
        <f t="shared" si="0"/>
        <v>0</v>
      </c>
      <c r="F14" s="83">
        <f t="shared" si="0"/>
        <v>0</v>
      </c>
      <c r="G14" s="83">
        <f t="shared" si="0"/>
        <v>420</v>
      </c>
      <c r="H14" s="83">
        <f t="shared" si="0"/>
        <v>160</v>
      </c>
    </row>
    <row r="15" spans="1:8" ht="14.45" x14ac:dyDescent="0.3">
      <c r="A15" s="92" t="s">
        <v>23</v>
      </c>
      <c r="B15" s="102"/>
      <c r="C15" s="103"/>
      <c r="D15" s="102"/>
      <c r="E15" s="109"/>
      <c r="F15" s="102"/>
      <c r="G15" s="103"/>
      <c r="H15" s="102"/>
    </row>
    <row r="16" spans="1:8" ht="14.45" x14ac:dyDescent="0.3">
      <c r="A16" s="113" t="s">
        <v>36</v>
      </c>
      <c r="B16" s="91">
        <v>0</v>
      </c>
      <c r="C16" s="91">
        <v>80</v>
      </c>
      <c r="D16" s="91">
        <v>80</v>
      </c>
      <c r="E16" s="91">
        <v>220</v>
      </c>
      <c r="F16" s="91">
        <v>120</v>
      </c>
      <c r="G16" s="91">
        <v>180</v>
      </c>
      <c r="H16" s="91">
        <v>80</v>
      </c>
    </row>
    <row r="17" spans="1:8" ht="14.45" x14ac:dyDescent="0.3">
      <c r="A17" s="113" t="s">
        <v>24</v>
      </c>
      <c r="B17" s="91">
        <v>0</v>
      </c>
      <c r="C17" s="118">
        <v>0</v>
      </c>
      <c r="D17" s="91">
        <v>0</v>
      </c>
      <c r="E17" s="114">
        <v>20</v>
      </c>
      <c r="F17" s="91">
        <v>0</v>
      </c>
      <c r="G17" s="118">
        <v>0</v>
      </c>
      <c r="H17" s="91">
        <v>0</v>
      </c>
    </row>
    <row r="18" spans="1:8" ht="14.45" x14ac:dyDescent="0.3">
      <c r="A18" s="82" t="s">
        <v>28</v>
      </c>
      <c r="B18" s="104">
        <f t="shared" ref="B18:H18" si="1">SUM(B16:B17)</f>
        <v>0</v>
      </c>
      <c r="C18" s="104">
        <f t="shared" si="1"/>
        <v>80</v>
      </c>
      <c r="D18" s="104">
        <f t="shared" si="1"/>
        <v>80</v>
      </c>
      <c r="E18" s="104">
        <f t="shared" si="1"/>
        <v>240</v>
      </c>
      <c r="F18" s="104">
        <f t="shared" si="1"/>
        <v>120</v>
      </c>
      <c r="G18" s="104">
        <f t="shared" si="1"/>
        <v>180</v>
      </c>
      <c r="H18" s="104">
        <f t="shared" si="1"/>
        <v>80</v>
      </c>
    </row>
    <row r="19" spans="1:8" ht="14.45" x14ac:dyDescent="0.3">
      <c r="A19" s="82" t="s">
        <v>29</v>
      </c>
      <c r="B19" s="108">
        <f t="shared" ref="B19:H19" si="2">SUM(B14,B18)</f>
        <v>200</v>
      </c>
      <c r="C19" s="108">
        <f t="shared" si="2"/>
        <v>120</v>
      </c>
      <c r="D19" s="108">
        <f t="shared" si="2"/>
        <v>240</v>
      </c>
      <c r="E19" s="104">
        <f t="shared" si="2"/>
        <v>240</v>
      </c>
      <c r="F19" s="108">
        <f t="shared" si="2"/>
        <v>120</v>
      </c>
      <c r="G19" s="108">
        <f t="shared" si="2"/>
        <v>600</v>
      </c>
      <c r="H19" s="104">
        <f t="shared" si="2"/>
        <v>240</v>
      </c>
    </row>
    <row r="20" spans="1:8" ht="14.45" x14ac:dyDescent="0.3">
      <c r="A20" s="79" t="s">
        <v>30</v>
      </c>
      <c r="B20" s="79"/>
      <c r="C20" s="79"/>
      <c r="D20" s="79"/>
      <c r="E20" s="79"/>
    </row>
    <row r="22" spans="1:8" ht="14.45" x14ac:dyDescent="0.3">
      <c r="A22" s="116"/>
      <c r="B22" s="116"/>
      <c r="C22" s="116"/>
      <c r="D22" s="116"/>
      <c r="E22" s="116"/>
      <c r="F22" s="116"/>
      <c r="G22" s="116"/>
      <c r="H22" s="116"/>
    </row>
    <row r="23" spans="1:8" ht="14.45" x14ac:dyDescent="0.3">
      <c r="A23" s="116"/>
      <c r="B23" s="127"/>
      <c r="C23" s="118"/>
      <c r="D23" s="118"/>
      <c r="E23" s="118"/>
      <c r="F23" s="118"/>
      <c r="G23" s="118"/>
      <c r="H23" s="118"/>
    </row>
    <row r="24" spans="1:8" ht="14.45" x14ac:dyDescent="0.3">
      <c r="A24" s="116"/>
      <c r="B24" s="127"/>
      <c r="C24" s="118"/>
      <c r="D24" s="118"/>
      <c r="E24" s="118"/>
      <c r="F24" s="118"/>
      <c r="G24" s="118"/>
      <c r="H24" s="118"/>
    </row>
    <row r="25" spans="1:8" ht="14.45" x14ac:dyDescent="0.3">
      <c r="A25" s="116"/>
      <c r="B25" s="128"/>
      <c r="C25" s="118"/>
      <c r="D25" s="118"/>
      <c r="E25" s="118"/>
      <c r="F25" s="118"/>
      <c r="G25" s="118"/>
      <c r="H25" s="118"/>
    </row>
    <row r="26" spans="1:8" ht="14.45" x14ac:dyDescent="0.3">
      <c r="A26" s="116"/>
      <c r="B26" s="134"/>
      <c r="C26" s="118"/>
      <c r="D26" s="118"/>
      <c r="E26" s="118"/>
      <c r="F26" s="118"/>
      <c r="G26" s="118"/>
      <c r="H26" s="118"/>
    </row>
    <row r="27" spans="1:8" ht="14.45" x14ac:dyDescent="0.3">
      <c r="A27" s="116"/>
      <c r="B27" s="134"/>
      <c r="C27" s="118"/>
      <c r="D27" s="118"/>
      <c r="E27" s="118"/>
      <c r="F27" s="118"/>
      <c r="G27" s="118"/>
      <c r="H27" s="118"/>
    </row>
    <row r="28" spans="1:8" ht="14.45" x14ac:dyDescent="0.3">
      <c r="A28" s="116"/>
      <c r="B28" s="116"/>
      <c r="C28" s="116"/>
      <c r="D28" s="116"/>
      <c r="E28" s="116"/>
      <c r="F28" s="116"/>
      <c r="G28" s="116"/>
      <c r="H28" s="116"/>
    </row>
    <row r="29" spans="1:8" ht="14.45" x14ac:dyDescent="0.3">
      <c r="A29" s="116"/>
      <c r="B29" s="116"/>
      <c r="C29" s="116"/>
      <c r="D29" s="116"/>
      <c r="E29" s="116"/>
      <c r="F29" s="116"/>
      <c r="G29" s="116"/>
      <c r="H29" s="116"/>
    </row>
    <row r="30" spans="1:8" x14ac:dyDescent="0.25">
      <c r="A30" s="116"/>
      <c r="B30" s="116"/>
      <c r="C30" s="116"/>
      <c r="D30" s="116"/>
      <c r="E30" s="116"/>
      <c r="F30" s="116"/>
      <c r="G30" s="116"/>
      <c r="H30" s="116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B19" sqref="B19"/>
    </sheetView>
  </sheetViews>
  <sheetFormatPr baseColWidth="10" defaultRowHeight="15" x14ac:dyDescent="0.25"/>
  <cols>
    <col min="1" max="1" width="33.7109375" style="115" customWidth="1"/>
    <col min="2" max="8" width="13.7109375" style="115" customWidth="1"/>
  </cols>
  <sheetData>
    <row r="1" spans="1:8" x14ac:dyDescent="0.25">
      <c r="A1" s="86" t="s">
        <v>67</v>
      </c>
      <c r="B1" s="87"/>
      <c r="E1" s="87"/>
    </row>
    <row r="2" spans="1:8" ht="14.45" x14ac:dyDescent="0.3">
      <c r="A2" s="78"/>
      <c r="B2" s="78"/>
      <c r="E2" s="78"/>
    </row>
    <row r="3" spans="1:8" x14ac:dyDescent="0.25">
      <c r="A3" s="78" t="s">
        <v>74</v>
      </c>
      <c r="B3" s="78"/>
      <c r="E3" s="78"/>
    </row>
    <row r="4" spans="1:8" x14ac:dyDescent="0.25">
      <c r="A4" s="88" t="s">
        <v>124</v>
      </c>
      <c r="B4" s="78"/>
      <c r="C4" s="78"/>
      <c r="E4" s="88"/>
    </row>
    <row r="5" spans="1:8" x14ac:dyDescent="0.25">
      <c r="A5" s="78" t="s">
        <v>116</v>
      </c>
      <c r="B5" s="78"/>
      <c r="C5" s="78"/>
      <c r="E5" s="78"/>
    </row>
    <row r="7" spans="1:8" ht="14.45" x14ac:dyDescent="0.3">
      <c r="A7" s="82" t="s">
        <v>2</v>
      </c>
      <c r="B7" s="83" t="s">
        <v>59</v>
      </c>
      <c r="C7" s="83" t="s">
        <v>60</v>
      </c>
      <c r="D7" s="89" t="s">
        <v>3</v>
      </c>
      <c r="E7" s="89" t="s">
        <v>4</v>
      </c>
      <c r="F7" s="96" t="s">
        <v>5</v>
      </c>
      <c r="G7" s="83" t="s">
        <v>6</v>
      </c>
      <c r="H7" s="89" t="s">
        <v>7</v>
      </c>
    </row>
    <row r="8" spans="1:8" x14ac:dyDescent="0.25">
      <c r="A8" s="84" t="s">
        <v>8</v>
      </c>
      <c r="B8" s="81" t="s">
        <v>45</v>
      </c>
      <c r="C8" s="141" t="s">
        <v>46</v>
      </c>
      <c r="D8" s="90" t="s">
        <v>9</v>
      </c>
      <c r="E8" s="90" t="s">
        <v>10</v>
      </c>
      <c r="F8" s="97" t="s">
        <v>11</v>
      </c>
      <c r="G8" s="81" t="s">
        <v>12</v>
      </c>
      <c r="H8" s="90" t="s">
        <v>13</v>
      </c>
    </row>
    <row r="9" spans="1:8" ht="14.45" x14ac:dyDescent="0.3">
      <c r="A9" s="82" t="s">
        <v>14</v>
      </c>
      <c r="B9" s="83" t="s">
        <v>47</v>
      </c>
      <c r="C9" s="83" t="s">
        <v>15</v>
      </c>
      <c r="D9" s="89" t="s">
        <v>68</v>
      </c>
      <c r="E9" s="89" t="s">
        <v>43</v>
      </c>
      <c r="F9" s="96" t="s">
        <v>16</v>
      </c>
      <c r="G9" s="83" t="s">
        <v>16</v>
      </c>
      <c r="H9" s="83" t="s">
        <v>16</v>
      </c>
    </row>
    <row r="10" spans="1:8" x14ac:dyDescent="0.25">
      <c r="A10" s="85" t="s">
        <v>18</v>
      </c>
      <c r="B10" s="120">
        <v>15.8</v>
      </c>
      <c r="C10" s="120">
        <v>17.100000000000001</v>
      </c>
      <c r="D10" s="107">
        <v>15.9</v>
      </c>
      <c r="E10" s="107">
        <v>17.5</v>
      </c>
      <c r="F10" s="106">
        <v>16.8</v>
      </c>
      <c r="G10" s="120">
        <v>15.9</v>
      </c>
      <c r="H10" s="107">
        <v>16.399999999999999</v>
      </c>
    </row>
    <row r="11" spans="1:8" ht="14.45" x14ac:dyDescent="0.3">
      <c r="A11" s="136" t="s">
        <v>19</v>
      </c>
      <c r="B11" s="103"/>
      <c r="C11" s="102"/>
      <c r="D11" s="103"/>
      <c r="E11" s="132"/>
      <c r="F11" s="103"/>
      <c r="G11" s="102"/>
      <c r="H11" s="102"/>
    </row>
    <row r="12" spans="1:8" ht="14.45" x14ac:dyDescent="0.3">
      <c r="A12" s="139" t="s">
        <v>20</v>
      </c>
      <c r="B12" s="118">
        <v>1240</v>
      </c>
      <c r="C12" s="91">
        <v>0</v>
      </c>
      <c r="D12" s="118">
        <v>0</v>
      </c>
      <c r="E12" s="112">
        <v>1360</v>
      </c>
      <c r="F12" s="118">
        <v>920</v>
      </c>
      <c r="G12" s="91">
        <v>1440</v>
      </c>
      <c r="H12" s="91">
        <v>480</v>
      </c>
    </row>
    <row r="13" spans="1:8" ht="14.45" x14ac:dyDescent="0.3">
      <c r="A13" s="139" t="s">
        <v>21</v>
      </c>
      <c r="B13" s="114">
        <v>600</v>
      </c>
      <c r="C13" s="91">
        <v>560</v>
      </c>
      <c r="D13" s="91">
        <v>960</v>
      </c>
      <c r="E13" s="91">
        <v>360</v>
      </c>
      <c r="F13" s="91">
        <v>520</v>
      </c>
      <c r="G13" s="91">
        <v>320</v>
      </c>
      <c r="H13" s="91">
        <v>280</v>
      </c>
    </row>
    <row r="14" spans="1:8" ht="14.45" x14ac:dyDescent="0.3">
      <c r="A14" s="111" t="s">
        <v>22</v>
      </c>
      <c r="B14" s="83">
        <f>SUM(B12:B13)</f>
        <v>1840</v>
      </c>
      <c r="C14" s="83">
        <f t="shared" ref="C14:H14" si="0">SUM(C12:C13)</f>
        <v>560</v>
      </c>
      <c r="D14" s="83">
        <f t="shared" si="0"/>
        <v>960</v>
      </c>
      <c r="E14" s="83">
        <f t="shared" si="0"/>
        <v>1720</v>
      </c>
      <c r="F14" s="83">
        <f t="shared" si="0"/>
        <v>1440</v>
      </c>
      <c r="G14" s="83">
        <f t="shared" si="0"/>
        <v>1760</v>
      </c>
      <c r="H14" s="83">
        <f t="shared" si="0"/>
        <v>760</v>
      </c>
    </row>
    <row r="15" spans="1:8" ht="14.45" x14ac:dyDescent="0.3">
      <c r="A15" s="92" t="s">
        <v>23</v>
      </c>
      <c r="B15" s="102"/>
      <c r="C15" s="103"/>
      <c r="D15" s="102"/>
      <c r="E15" s="109"/>
      <c r="F15" s="102"/>
      <c r="G15" s="103"/>
      <c r="H15" s="102"/>
    </row>
    <row r="16" spans="1:8" ht="14.45" x14ac:dyDescent="0.3">
      <c r="A16" s="142" t="s">
        <v>36</v>
      </c>
      <c r="B16" s="91">
        <v>40</v>
      </c>
      <c r="C16" s="91">
        <v>80</v>
      </c>
      <c r="D16" s="91">
        <v>0</v>
      </c>
      <c r="E16" s="91">
        <v>0</v>
      </c>
      <c r="F16" s="91">
        <v>40</v>
      </c>
      <c r="G16" s="91">
        <v>40</v>
      </c>
      <c r="H16" s="91">
        <v>0</v>
      </c>
    </row>
    <row r="17" spans="1:8" ht="14.45" x14ac:dyDescent="0.3">
      <c r="A17" s="143" t="s">
        <v>123</v>
      </c>
      <c r="B17" s="91">
        <v>0</v>
      </c>
      <c r="C17" s="118">
        <v>40</v>
      </c>
      <c r="D17" s="91">
        <v>80</v>
      </c>
      <c r="E17" s="114">
        <v>80</v>
      </c>
      <c r="F17" s="91">
        <v>80</v>
      </c>
      <c r="G17" s="118">
        <v>0</v>
      </c>
      <c r="H17" s="91">
        <v>40</v>
      </c>
    </row>
    <row r="18" spans="1:8" ht="14.45" x14ac:dyDescent="0.3">
      <c r="A18" s="82" t="s">
        <v>28</v>
      </c>
      <c r="B18" s="104">
        <f t="shared" ref="B18:H18" si="1">SUM(B16:B17)</f>
        <v>40</v>
      </c>
      <c r="C18" s="104">
        <f t="shared" si="1"/>
        <v>120</v>
      </c>
      <c r="D18" s="104">
        <f t="shared" si="1"/>
        <v>80</v>
      </c>
      <c r="E18" s="104">
        <f t="shared" si="1"/>
        <v>80</v>
      </c>
      <c r="F18" s="104">
        <f t="shared" si="1"/>
        <v>120</v>
      </c>
      <c r="G18" s="104">
        <f t="shared" si="1"/>
        <v>40</v>
      </c>
      <c r="H18" s="104">
        <f t="shared" si="1"/>
        <v>40</v>
      </c>
    </row>
    <row r="19" spans="1:8" ht="14.45" x14ac:dyDescent="0.3">
      <c r="A19" s="82" t="s">
        <v>29</v>
      </c>
      <c r="B19" s="108">
        <f t="shared" ref="B19:H19" si="2">SUM(B14,B18)</f>
        <v>1880</v>
      </c>
      <c r="C19" s="108">
        <f t="shared" si="2"/>
        <v>680</v>
      </c>
      <c r="D19" s="108">
        <f t="shared" si="2"/>
        <v>1040</v>
      </c>
      <c r="E19" s="104">
        <f t="shared" si="2"/>
        <v>1800</v>
      </c>
      <c r="F19" s="108">
        <f t="shared" si="2"/>
        <v>1560</v>
      </c>
      <c r="G19" s="108">
        <f t="shared" si="2"/>
        <v>1800</v>
      </c>
      <c r="H19" s="104">
        <f t="shared" si="2"/>
        <v>800</v>
      </c>
    </row>
    <row r="20" spans="1:8" ht="14.45" x14ac:dyDescent="0.3">
      <c r="A20" s="79" t="s">
        <v>30</v>
      </c>
      <c r="B20" s="79"/>
      <c r="C20" s="79"/>
      <c r="D20" s="79"/>
      <c r="E20" s="79"/>
    </row>
    <row r="22" spans="1:8" ht="14.45" x14ac:dyDescent="0.3">
      <c r="A22" s="116"/>
      <c r="B22" s="116"/>
      <c r="C22" s="116"/>
      <c r="D22" s="116"/>
      <c r="E22" s="116"/>
      <c r="F22" s="116"/>
      <c r="G22" s="116"/>
      <c r="H22" s="116"/>
    </row>
    <row r="23" spans="1:8" ht="14.45" x14ac:dyDescent="0.3">
      <c r="A23" s="116"/>
      <c r="B23" s="127"/>
      <c r="C23" s="118"/>
      <c r="D23" s="118"/>
      <c r="E23" s="118"/>
      <c r="F23" s="118"/>
      <c r="G23" s="118"/>
      <c r="H23" s="118"/>
    </row>
    <row r="24" spans="1:8" ht="14.45" x14ac:dyDescent="0.3">
      <c r="A24" s="116"/>
      <c r="B24" s="127"/>
      <c r="C24" s="118"/>
      <c r="D24" s="118"/>
      <c r="E24" s="118"/>
      <c r="F24" s="118"/>
      <c r="G24" s="118"/>
      <c r="H24" s="118"/>
    </row>
    <row r="25" spans="1:8" ht="14.45" x14ac:dyDescent="0.3">
      <c r="A25" s="116"/>
      <c r="B25" s="128"/>
      <c r="C25" s="118"/>
      <c r="D25" s="118"/>
      <c r="E25" s="118"/>
      <c r="F25" s="118"/>
      <c r="G25" s="118"/>
      <c r="H25" s="118"/>
    </row>
    <row r="26" spans="1:8" ht="14.45" x14ac:dyDescent="0.3">
      <c r="A26" s="116"/>
      <c r="B26" s="134"/>
      <c r="C26" s="118"/>
      <c r="D26" s="118"/>
      <c r="E26" s="118"/>
      <c r="F26" s="118"/>
      <c r="G26" s="118"/>
      <c r="H26" s="118"/>
    </row>
    <row r="27" spans="1:8" ht="14.45" x14ac:dyDescent="0.3">
      <c r="A27" s="116"/>
      <c r="B27" s="134"/>
      <c r="C27" s="118"/>
      <c r="D27" s="118"/>
      <c r="E27" s="118"/>
      <c r="F27" s="118"/>
      <c r="G27" s="118"/>
      <c r="H27" s="118"/>
    </row>
    <row r="28" spans="1:8" ht="14.45" x14ac:dyDescent="0.3">
      <c r="A28" s="116"/>
      <c r="B28" s="116"/>
      <c r="C28" s="116"/>
      <c r="D28" s="116"/>
      <c r="E28" s="116"/>
      <c r="F28" s="116"/>
      <c r="G28" s="116"/>
      <c r="H28" s="116"/>
    </row>
    <row r="29" spans="1:8" ht="14.45" x14ac:dyDescent="0.3">
      <c r="A29" s="116"/>
      <c r="B29" s="116"/>
      <c r="C29" s="116"/>
      <c r="D29" s="116"/>
      <c r="E29" s="116"/>
      <c r="F29" s="116"/>
      <c r="G29" s="116"/>
      <c r="H29" s="116"/>
    </row>
    <row r="30" spans="1:8" x14ac:dyDescent="0.25">
      <c r="A30" s="116"/>
      <c r="B30" s="116"/>
      <c r="C30" s="116"/>
      <c r="D30" s="116"/>
      <c r="E30" s="116"/>
      <c r="F30" s="116"/>
      <c r="G30" s="116"/>
      <c r="H30" s="116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B20" sqref="B20"/>
    </sheetView>
  </sheetViews>
  <sheetFormatPr baseColWidth="10" defaultRowHeight="15" x14ac:dyDescent="0.25"/>
  <cols>
    <col min="1" max="1" width="33.7109375" style="115" customWidth="1"/>
    <col min="2" max="8" width="13.7109375" style="115" customWidth="1"/>
  </cols>
  <sheetData>
    <row r="1" spans="1:8" x14ac:dyDescent="0.25">
      <c r="A1" s="86" t="s">
        <v>115</v>
      </c>
      <c r="B1" s="87"/>
      <c r="E1" s="87"/>
    </row>
    <row r="2" spans="1:8" ht="14.45" x14ac:dyDescent="0.3">
      <c r="A2" s="78"/>
      <c r="B2" s="78"/>
      <c r="E2" s="78"/>
    </row>
    <row r="3" spans="1:8" x14ac:dyDescent="0.25">
      <c r="A3" s="78" t="s">
        <v>74</v>
      </c>
      <c r="B3" s="78"/>
      <c r="E3" s="78"/>
    </row>
    <row r="4" spans="1:8" x14ac:dyDescent="0.25">
      <c r="A4" s="88" t="s">
        <v>125</v>
      </c>
      <c r="B4" s="78"/>
      <c r="C4" s="78"/>
      <c r="E4" s="88"/>
    </row>
    <row r="5" spans="1:8" x14ac:dyDescent="0.25">
      <c r="A5" s="78" t="s">
        <v>127</v>
      </c>
      <c r="B5" s="78"/>
      <c r="C5" s="78"/>
      <c r="E5" s="78"/>
    </row>
    <row r="7" spans="1:8" ht="14.45" x14ac:dyDescent="0.3">
      <c r="A7" s="82" t="s">
        <v>2</v>
      </c>
      <c r="B7" s="83" t="s">
        <v>59</v>
      </c>
      <c r="C7" s="83" t="s">
        <v>60</v>
      </c>
      <c r="D7" s="89" t="s">
        <v>3</v>
      </c>
      <c r="E7" s="89" t="s">
        <v>4</v>
      </c>
      <c r="F7" s="96" t="s">
        <v>5</v>
      </c>
      <c r="G7" s="83" t="s">
        <v>6</v>
      </c>
      <c r="H7" s="89" t="s">
        <v>7</v>
      </c>
    </row>
    <row r="8" spans="1:8" x14ac:dyDescent="0.25">
      <c r="A8" s="84" t="s">
        <v>8</v>
      </c>
      <c r="B8" s="81" t="s">
        <v>45</v>
      </c>
      <c r="C8" s="141" t="s">
        <v>46</v>
      </c>
      <c r="D8" s="90" t="s">
        <v>9</v>
      </c>
      <c r="E8" s="90" t="s">
        <v>10</v>
      </c>
      <c r="F8" s="97" t="s">
        <v>11</v>
      </c>
      <c r="G8" s="81" t="s">
        <v>12</v>
      </c>
      <c r="H8" s="90" t="s">
        <v>13</v>
      </c>
    </row>
    <row r="9" spans="1:8" ht="14.45" x14ac:dyDescent="0.3">
      <c r="A9" s="82" t="s">
        <v>14</v>
      </c>
      <c r="B9" s="83" t="s">
        <v>62</v>
      </c>
      <c r="C9" s="83" t="s">
        <v>35</v>
      </c>
      <c r="D9" s="89" t="s">
        <v>15</v>
      </c>
      <c r="E9" s="89" t="s">
        <v>34</v>
      </c>
      <c r="F9" s="96" t="s">
        <v>16</v>
      </c>
      <c r="G9" s="83" t="s">
        <v>15</v>
      </c>
      <c r="H9" s="83" t="s">
        <v>16</v>
      </c>
    </row>
    <row r="10" spans="1:8" x14ac:dyDescent="0.25">
      <c r="A10" s="85" t="s">
        <v>18</v>
      </c>
      <c r="B10" s="120">
        <v>17.3</v>
      </c>
      <c r="C10" s="201">
        <v>18</v>
      </c>
      <c r="D10" s="107">
        <v>17.899999999999999</v>
      </c>
      <c r="E10" s="107">
        <v>17.5</v>
      </c>
      <c r="F10" s="106">
        <v>17.7</v>
      </c>
      <c r="G10" s="120">
        <v>17.399999999999999</v>
      </c>
      <c r="H10" s="107">
        <v>16.8</v>
      </c>
    </row>
    <row r="11" spans="1:8" ht="14.45" x14ac:dyDescent="0.3">
      <c r="A11" s="136" t="s">
        <v>19</v>
      </c>
      <c r="B11" s="103"/>
      <c r="C11" s="102"/>
      <c r="D11" s="103"/>
      <c r="E11" s="132"/>
      <c r="F11" s="103"/>
      <c r="G11" s="102"/>
      <c r="H11" s="102"/>
    </row>
    <row r="12" spans="1:8" ht="14.45" x14ac:dyDescent="0.3">
      <c r="A12" s="139" t="s">
        <v>20</v>
      </c>
      <c r="B12" s="118">
        <v>780</v>
      </c>
      <c r="C12" s="91">
        <v>460</v>
      </c>
      <c r="D12" s="118">
        <v>740</v>
      </c>
      <c r="E12" s="112">
        <v>440</v>
      </c>
      <c r="F12" s="118">
        <v>220</v>
      </c>
      <c r="G12" s="91">
        <v>560</v>
      </c>
      <c r="H12" s="91">
        <v>680</v>
      </c>
    </row>
    <row r="13" spans="1:8" ht="14.45" x14ac:dyDescent="0.3">
      <c r="A13" s="139" t="s">
        <v>21</v>
      </c>
      <c r="B13" s="114">
        <v>1020</v>
      </c>
      <c r="C13" s="91">
        <v>1260</v>
      </c>
      <c r="D13" s="91">
        <v>1380</v>
      </c>
      <c r="E13" s="91">
        <v>2580</v>
      </c>
      <c r="F13" s="91">
        <v>2020</v>
      </c>
      <c r="G13" s="91">
        <v>1180</v>
      </c>
      <c r="H13" s="91">
        <v>620</v>
      </c>
    </row>
    <row r="14" spans="1:8" ht="14.45" x14ac:dyDescent="0.3">
      <c r="A14" s="111" t="s">
        <v>22</v>
      </c>
      <c r="B14" s="83">
        <f>SUM(B12:B13)</f>
        <v>1800</v>
      </c>
      <c r="C14" s="83">
        <f t="shared" ref="C14:H14" si="0">SUM(C12:C13)</f>
        <v>1720</v>
      </c>
      <c r="D14" s="83">
        <f t="shared" si="0"/>
        <v>2120</v>
      </c>
      <c r="E14" s="83">
        <f t="shared" si="0"/>
        <v>3020</v>
      </c>
      <c r="F14" s="83">
        <f t="shared" si="0"/>
        <v>2240</v>
      </c>
      <c r="G14" s="83">
        <f t="shared" si="0"/>
        <v>1740</v>
      </c>
      <c r="H14" s="83">
        <f t="shared" si="0"/>
        <v>1300</v>
      </c>
    </row>
    <row r="15" spans="1:8" ht="14.45" x14ac:dyDescent="0.3">
      <c r="A15" s="92" t="s">
        <v>23</v>
      </c>
      <c r="B15" s="102"/>
      <c r="C15" s="103"/>
      <c r="D15" s="102"/>
      <c r="E15" s="109"/>
      <c r="F15" s="102"/>
      <c r="G15" s="103"/>
      <c r="H15" s="102"/>
    </row>
    <row r="16" spans="1:8" ht="14.45" x14ac:dyDescent="0.3">
      <c r="A16" s="199" t="s">
        <v>123</v>
      </c>
      <c r="B16" s="114">
        <v>0</v>
      </c>
      <c r="C16" s="91">
        <v>60</v>
      </c>
      <c r="D16" s="114">
        <v>0</v>
      </c>
      <c r="E16" s="114">
        <v>40</v>
      </c>
      <c r="F16" s="91">
        <v>0</v>
      </c>
      <c r="G16" s="91">
        <v>40</v>
      </c>
      <c r="H16" s="91">
        <v>20</v>
      </c>
    </row>
    <row r="17" spans="1:8" s="115" customFormat="1" ht="14.45" x14ac:dyDescent="0.3">
      <c r="A17" s="142" t="s">
        <v>24</v>
      </c>
      <c r="B17" s="91">
        <v>20</v>
      </c>
      <c r="C17" s="91">
        <v>0</v>
      </c>
      <c r="D17" s="114">
        <v>60</v>
      </c>
      <c r="E17" s="114">
        <v>0</v>
      </c>
      <c r="F17" s="91">
        <v>0</v>
      </c>
      <c r="G17" s="91">
        <v>0</v>
      </c>
      <c r="H17" s="91">
        <v>0</v>
      </c>
    </row>
    <row r="18" spans="1:8" ht="14.45" x14ac:dyDescent="0.3">
      <c r="A18" s="143" t="s">
        <v>26</v>
      </c>
      <c r="B18" s="144">
        <v>0</v>
      </c>
      <c r="C18" s="144">
        <v>20</v>
      </c>
      <c r="D18" s="145">
        <v>0</v>
      </c>
      <c r="E18" s="145">
        <v>0</v>
      </c>
      <c r="F18" s="144">
        <v>0</v>
      </c>
      <c r="G18" s="144">
        <v>0</v>
      </c>
      <c r="H18" s="144">
        <v>0</v>
      </c>
    </row>
    <row r="19" spans="1:8" ht="14.45" x14ac:dyDescent="0.3">
      <c r="A19" s="82" t="s">
        <v>28</v>
      </c>
      <c r="B19" s="104">
        <f t="shared" ref="B19:H19" si="1">SUM(B16:B18)</f>
        <v>20</v>
      </c>
      <c r="C19" s="104">
        <f t="shared" si="1"/>
        <v>80</v>
      </c>
      <c r="D19" s="104">
        <f t="shared" si="1"/>
        <v>60</v>
      </c>
      <c r="E19" s="104">
        <f t="shared" si="1"/>
        <v>40</v>
      </c>
      <c r="F19" s="104">
        <f t="shared" si="1"/>
        <v>0</v>
      </c>
      <c r="G19" s="104">
        <f t="shared" si="1"/>
        <v>40</v>
      </c>
      <c r="H19" s="104">
        <f t="shared" si="1"/>
        <v>20</v>
      </c>
    </row>
    <row r="20" spans="1:8" ht="14.45" x14ac:dyDescent="0.3">
      <c r="A20" s="82" t="s">
        <v>29</v>
      </c>
      <c r="B20" s="108">
        <f t="shared" ref="B20:H20" si="2">SUM(B14,B19)</f>
        <v>1820</v>
      </c>
      <c r="C20" s="108">
        <f t="shared" si="2"/>
        <v>1800</v>
      </c>
      <c r="D20" s="108">
        <f t="shared" si="2"/>
        <v>2180</v>
      </c>
      <c r="E20" s="104">
        <f t="shared" si="2"/>
        <v>3060</v>
      </c>
      <c r="F20" s="108">
        <f t="shared" si="2"/>
        <v>2240</v>
      </c>
      <c r="G20" s="108">
        <f t="shared" si="2"/>
        <v>1780</v>
      </c>
      <c r="H20" s="104">
        <f t="shared" si="2"/>
        <v>1320</v>
      </c>
    </row>
    <row r="21" spans="1:8" ht="14.45" x14ac:dyDescent="0.3">
      <c r="A21" s="79" t="s">
        <v>30</v>
      </c>
      <c r="B21" s="79"/>
      <c r="C21" s="79"/>
      <c r="D21" s="79"/>
      <c r="E21" s="79"/>
    </row>
    <row r="23" spans="1:8" ht="14.45" x14ac:dyDescent="0.3">
      <c r="A23" s="116"/>
      <c r="B23" s="116"/>
      <c r="C23" s="116"/>
      <c r="D23" s="116"/>
      <c r="E23" s="116"/>
      <c r="F23" s="116"/>
      <c r="G23" s="116"/>
      <c r="H23" s="116"/>
    </row>
    <row r="24" spans="1:8" ht="14.45" x14ac:dyDescent="0.3">
      <c r="A24" s="116"/>
      <c r="B24" s="127"/>
      <c r="C24" s="118"/>
      <c r="D24" s="118"/>
      <c r="E24" s="118"/>
      <c r="F24" s="118"/>
      <c r="G24" s="118"/>
      <c r="H24" s="118"/>
    </row>
    <row r="25" spans="1:8" ht="14.45" x14ac:dyDescent="0.3">
      <c r="A25" s="116"/>
      <c r="B25" s="127"/>
      <c r="C25" s="118"/>
      <c r="D25" s="118"/>
      <c r="E25" s="118"/>
      <c r="F25" s="118"/>
      <c r="G25" s="118"/>
      <c r="H25" s="118"/>
    </row>
    <row r="26" spans="1:8" ht="14.45" x14ac:dyDescent="0.3">
      <c r="A26" s="116"/>
      <c r="B26" s="128"/>
      <c r="C26" s="118"/>
      <c r="D26" s="118"/>
      <c r="E26" s="118"/>
      <c r="F26" s="118"/>
      <c r="G26" s="118"/>
      <c r="H26" s="118"/>
    </row>
    <row r="27" spans="1:8" ht="14.45" x14ac:dyDescent="0.3">
      <c r="A27" s="116"/>
      <c r="B27" s="134"/>
      <c r="C27" s="118"/>
      <c r="D27" s="118"/>
      <c r="E27" s="118"/>
      <c r="F27" s="118"/>
      <c r="G27" s="118"/>
      <c r="H27" s="118"/>
    </row>
    <row r="28" spans="1:8" ht="14.45" x14ac:dyDescent="0.3">
      <c r="A28" s="116"/>
      <c r="B28" s="134"/>
      <c r="C28" s="118"/>
      <c r="D28" s="118"/>
      <c r="E28" s="118"/>
      <c r="F28" s="118"/>
      <c r="G28" s="118"/>
      <c r="H28" s="118"/>
    </row>
    <row r="29" spans="1:8" ht="14.45" x14ac:dyDescent="0.3">
      <c r="A29" s="116"/>
      <c r="B29" s="116"/>
      <c r="C29" s="116"/>
      <c r="D29" s="116"/>
      <c r="E29" s="116"/>
      <c r="F29" s="116"/>
      <c r="G29" s="116"/>
      <c r="H29" s="116"/>
    </row>
    <row r="30" spans="1:8" x14ac:dyDescent="0.25">
      <c r="A30" s="116"/>
      <c r="B30" s="116"/>
      <c r="C30" s="116"/>
      <c r="D30" s="116"/>
      <c r="E30" s="116"/>
      <c r="F30" s="116"/>
      <c r="G30" s="116"/>
      <c r="H30" s="116"/>
    </row>
    <row r="31" spans="1:8" x14ac:dyDescent="0.25">
      <c r="A31" s="116"/>
      <c r="B31" s="116"/>
      <c r="C31" s="116"/>
      <c r="D31" s="116"/>
      <c r="E31" s="116"/>
      <c r="F31" s="116"/>
      <c r="G31" s="116"/>
      <c r="H31" s="116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B19" sqref="B19"/>
    </sheetView>
  </sheetViews>
  <sheetFormatPr baseColWidth="10" defaultRowHeight="15" x14ac:dyDescent="0.25"/>
  <cols>
    <col min="1" max="1" width="33.7109375" style="115" customWidth="1"/>
    <col min="2" max="8" width="13.7109375" style="115" customWidth="1"/>
  </cols>
  <sheetData>
    <row r="1" spans="1:8" x14ac:dyDescent="0.25">
      <c r="A1" s="86" t="s">
        <v>114</v>
      </c>
      <c r="B1" s="87"/>
      <c r="E1" s="87"/>
    </row>
    <row r="2" spans="1:8" x14ac:dyDescent="0.25">
      <c r="A2" s="78"/>
      <c r="B2" s="78"/>
      <c r="E2" s="78"/>
    </row>
    <row r="3" spans="1:8" x14ac:dyDescent="0.25">
      <c r="A3" s="78" t="s">
        <v>74</v>
      </c>
      <c r="B3" s="78"/>
      <c r="E3" s="78"/>
    </row>
    <row r="4" spans="1:8" x14ac:dyDescent="0.25">
      <c r="A4" s="88" t="s">
        <v>126</v>
      </c>
      <c r="B4" s="78"/>
      <c r="C4" s="78"/>
      <c r="E4" s="88"/>
    </row>
    <row r="5" spans="1:8" x14ac:dyDescent="0.25">
      <c r="A5" s="78" t="s">
        <v>139</v>
      </c>
      <c r="B5" s="78"/>
      <c r="C5" s="78"/>
      <c r="E5" s="78"/>
    </row>
    <row r="7" spans="1:8" x14ac:dyDescent="0.25">
      <c r="A7" s="82" t="s">
        <v>2</v>
      </c>
      <c r="B7" s="83" t="s">
        <v>59</v>
      </c>
      <c r="C7" s="83" t="s">
        <v>60</v>
      </c>
      <c r="D7" s="89" t="s">
        <v>3</v>
      </c>
      <c r="E7" s="89" t="s">
        <v>4</v>
      </c>
      <c r="F7" s="96" t="s">
        <v>5</v>
      </c>
      <c r="G7" s="83" t="s">
        <v>6</v>
      </c>
      <c r="H7" s="89" t="s">
        <v>7</v>
      </c>
    </row>
    <row r="8" spans="1:8" x14ac:dyDescent="0.25">
      <c r="A8" s="84" t="s">
        <v>8</v>
      </c>
      <c r="B8" s="81" t="s">
        <v>45</v>
      </c>
      <c r="C8" s="141" t="s">
        <v>46</v>
      </c>
      <c r="D8" s="90" t="s">
        <v>9</v>
      </c>
      <c r="E8" s="90" t="s">
        <v>10</v>
      </c>
      <c r="F8" s="97" t="s">
        <v>11</v>
      </c>
      <c r="G8" s="81" t="s">
        <v>12</v>
      </c>
      <c r="H8" s="90" t="s">
        <v>13</v>
      </c>
    </row>
    <row r="9" spans="1:8" x14ac:dyDescent="0.25">
      <c r="A9" s="82" t="s">
        <v>14</v>
      </c>
      <c r="B9" s="83" t="s">
        <v>69</v>
      </c>
      <c r="C9" s="83" t="s">
        <v>15</v>
      </c>
      <c r="D9" s="83" t="s">
        <v>15</v>
      </c>
      <c r="E9" s="89" t="s">
        <v>34</v>
      </c>
      <c r="F9" s="96" t="s">
        <v>15</v>
      </c>
      <c r="G9" s="83" t="s">
        <v>70</v>
      </c>
      <c r="H9" s="83" t="s">
        <v>35</v>
      </c>
    </row>
    <row r="10" spans="1:8" x14ac:dyDescent="0.25">
      <c r="A10" s="85" t="s">
        <v>18</v>
      </c>
      <c r="B10" s="120">
        <v>16.899999999999999</v>
      </c>
      <c r="C10" s="120">
        <v>17.2</v>
      </c>
      <c r="D10" s="107">
        <v>17.3</v>
      </c>
      <c r="E10" s="107">
        <v>17.100000000000001</v>
      </c>
      <c r="F10" s="106">
        <v>17.3</v>
      </c>
      <c r="G10" s="120">
        <v>17.2</v>
      </c>
      <c r="H10" s="107">
        <v>16.5</v>
      </c>
    </row>
    <row r="11" spans="1:8" x14ac:dyDescent="0.25">
      <c r="A11" s="136" t="s">
        <v>19</v>
      </c>
      <c r="B11" s="103"/>
      <c r="C11" s="102"/>
      <c r="D11" s="103"/>
      <c r="E11" s="132"/>
      <c r="F11" s="103"/>
      <c r="G11" s="102"/>
      <c r="H11" s="102"/>
    </row>
    <row r="12" spans="1:8" x14ac:dyDescent="0.25">
      <c r="A12" s="139" t="s">
        <v>20</v>
      </c>
      <c r="B12" s="118">
        <v>460</v>
      </c>
      <c r="C12" s="91">
        <v>2760</v>
      </c>
      <c r="D12" s="118">
        <v>1280</v>
      </c>
      <c r="E12" s="112">
        <v>3520</v>
      </c>
      <c r="F12" s="118">
        <v>2860</v>
      </c>
      <c r="G12" s="91">
        <v>480</v>
      </c>
      <c r="H12" s="91">
        <v>10280</v>
      </c>
    </row>
    <row r="13" spans="1:8" x14ac:dyDescent="0.25">
      <c r="A13" s="139" t="s">
        <v>21</v>
      </c>
      <c r="B13" s="114">
        <v>2580</v>
      </c>
      <c r="C13" s="91">
        <v>5880</v>
      </c>
      <c r="D13" s="91">
        <v>4500</v>
      </c>
      <c r="E13" s="91">
        <v>15200</v>
      </c>
      <c r="F13" s="91">
        <v>12560</v>
      </c>
      <c r="G13" s="91">
        <v>12320</v>
      </c>
      <c r="H13" s="91">
        <v>21840</v>
      </c>
    </row>
    <row r="14" spans="1:8" x14ac:dyDescent="0.25">
      <c r="A14" s="111" t="s">
        <v>22</v>
      </c>
      <c r="B14" s="83">
        <f>SUM(B12:B13)</f>
        <v>3040</v>
      </c>
      <c r="C14" s="83">
        <f t="shared" ref="C14:H14" si="0">SUM(C12:C13)</f>
        <v>8640</v>
      </c>
      <c r="D14" s="83">
        <f t="shared" si="0"/>
        <v>5780</v>
      </c>
      <c r="E14" s="83">
        <f t="shared" si="0"/>
        <v>18720</v>
      </c>
      <c r="F14" s="83">
        <f t="shared" si="0"/>
        <v>15420</v>
      </c>
      <c r="G14" s="83">
        <f t="shared" si="0"/>
        <v>12800</v>
      </c>
      <c r="H14" s="83">
        <f t="shared" si="0"/>
        <v>32120</v>
      </c>
    </row>
    <row r="15" spans="1:8" x14ac:dyDescent="0.25">
      <c r="A15" s="92" t="s">
        <v>23</v>
      </c>
      <c r="B15" s="102"/>
      <c r="C15" s="103"/>
      <c r="D15" s="102"/>
      <c r="E15" s="109"/>
      <c r="F15" s="102"/>
      <c r="G15" s="103"/>
      <c r="H15" s="102"/>
    </row>
    <row r="16" spans="1:8" x14ac:dyDescent="0.25">
      <c r="A16" s="199" t="s">
        <v>123</v>
      </c>
      <c r="B16" s="114">
        <v>120</v>
      </c>
      <c r="C16" s="91">
        <v>80</v>
      </c>
      <c r="D16" s="114">
        <v>180</v>
      </c>
      <c r="E16" s="114">
        <v>40</v>
      </c>
      <c r="F16" s="91">
        <v>0</v>
      </c>
      <c r="G16" s="91">
        <v>0</v>
      </c>
      <c r="H16" s="91">
        <v>0</v>
      </c>
    </row>
    <row r="17" spans="1:9" x14ac:dyDescent="0.25">
      <c r="A17" s="142" t="s">
        <v>24</v>
      </c>
      <c r="B17" s="91">
        <v>20</v>
      </c>
      <c r="C17" s="91">
        <v>200</v>
      </c>
      <c r="D17" s="114">
        <v>0</v>
      </c>
      <c r="E17" s="114">
        <v>20</v>
      </c>
      <c r="F17" s="91">
        <v>80</v>
      </c>
      <c r="G17" s="91">
        <v>0</v>
      </c>
      <c r="H17" s="91">
        <v>60</v>
      </c>
    </row>
    <row r="18" spans="1:9" x14ac:dyDescent="0.25">
      <c r="A18" s="82" t="s">
        <v>28</v>
      </c>
      <c r="B18" s="104">
        <f t="shared" ref="B18:H18" si="1">SUM(B16:B17)</f>
        <v>140</v>
      </c>
      <c r="C18" s="104">
        <f t="shared" si="1"/>
        <v>280</v>
      </c>
      <c r="D18" s="104">
        <f t="shared" si="1"/>
        <v>180</v>
      </c>
      <c r="E18" s="104">
        <f t="shared" si="1"/>
        <v>60</v>
      </c>
      <c r="F18" s="104">
        <f t="shared" si="1"/>
        <v>80</v>
      </c>
      <c r="G18" s="104">
        <f t="shared" si="1"/>
        <v>0</v>
      </c>
      <c r="H18" s="104">
        <f t="shared" si="1"/>
        <v>60</v>
      </c>
    </row>
    <row r="19" spans="1:9" x14ac:dyDescent="0.25">
      <c r="A19" s="82" t="s">
        <v>29</v>
      </c>
      <c r="B19" s="108">
        <f t="shared" ref="B19:H19" si="2">SUM(B14,B18)</f>
        <v>3180</v>
      </c>
      <c r="C19" s="108">
        <f t="shared" si="2"/>
        <v>8920</v>
      </c>
      <c r="D19" s="108">
        <f t="shared" si="2"/>
        <v>5960</v>
      </c>
      <c r="E19" s="104">
        <f t="shared" si="2"/>
        <v>18780</v>
      </c>
      <c r="F19" s="108">
        <f t="shared" si="2"/>
        <v>15500</v>
      </c>
      <c r="G19" s="108">
        <f t="shared" si="2"/>
        <v>12800</v>
      </c>
      <c r="H19" s="104">
        <f t="shared" si="2"/>
        <v>32180</v>
      </c>
    </row>
    <row r="20" spans="1:9" x14ac:dyDescent="0.25">
      <c r="A20" s="79" t="s">
        <v>30</v>
      </c>
      <c r="B20" s="79"/>
      <c r="C20" s="79"/>
      <c r="D20" s="79"/>
      <c r="E20" s="79"/>
    </row>
    <row r="21" spans="1:9" x14ac:dyDescent="0.25">
      <c r="A21" s="116"/>
      <c r="B21" s="116"/>
      <c r="C21" s="116"/>
      <c r="D21" s="116"/>
      <c r="E21" s="116"/>
      <c r="F21" s="116"/>
      <c r="G21" s="116"/>
      <c r="H21" s="116"/>
      <c r="I21" s="116"/>
    </row>
    <row r="22" spans="1:9" x14ac:dyDescent="0.25">
      <c r="A22" s="126"/>
      <c r="B22" s="118"/>
      <c r="C22" s="118"/>
      <c r="D22" s="118"/>
      <c r="E22" s="118"/>
      <c r="F22" s="118"/>
      <c r="G22" s="118"/>
      <c r="H22" s="123"/>
      <c r="I22" s="116"/>
    </row>
    <row r="23" spans="1:9" x14ac:dyDescent="0.25">
      <c r="A23" s="127"/>
      <c r="B23" s="118"/>
      <c r="C23" s="118"/>
      <c r="D23" s="118"/>
      <c r="E23" s="118"/>
      <c r="F23" s="118"/>
      <c r="G23" s="118"/>
      <c r="H23" s="118"/>
      <c r="I23" s="116"/>
    </row>
    <row r="24" spans="1:9" x14ac:dyDescent="0.25">
      <c r="A24" s="127"/>
      <c r="B24" s="118"/>
      <c r="C24" s="118"/>
      <c r="D24" s="118"/>
      <c r="E24" s="118"/>
      <c r="F24" s="118"/>
      <c r="G24" s="118"/>
      <c r="H24" s="118"/>
      <c r="I24" s="116"/>
    </row>
    <row r="25" spans="1:9" x14ac:dyDescent="0.25">
      <c r="A25" s="128"/>
      <c r="B25" s="118"/>
      <c r="C25" s="118"/>
      <c r="D25" s="118"/>
      <c r="E25" s="118"/>
      <c r="F25" s="118"/>
      <c r="G25" s="118"/>
      <c r="H25" s="118"/>
      <c r="I25" s="116"/>
    </row>
    <row r="26" spans="1:9" x14ac:dyDescent="0.25">
      <c r="A26" s="134"/>
      <c r="B26" s="118"/>
      <c r="C26" s="118"/>
      <c r="D26" s="118"/>
      <c r="E26" s="118"/>
      <c r="F26" s="118"/>
      <c r="G26" s="118"/>
      <c r="H26" s="118"/>
      <c r="I26" s="116"/>
    </row>
    <row r="27" spans="1:9" x14ac:dyDescent="0.25">
      <c r="A27" s="134"/>
      <c r="B27" s="118"/>
      <c r="C27" s="118"/>
      <c r="D27" s="118"/>
      <c r="E27" s="118"/>
      <c r="F27" s="118"/>
      <c r="G27" s="118"/>
      <c r="H27" s="118"/>
      <c r="I27" s="116"/>
    </row>
    <row r="28" spans="1:9" x14ac:dyDescent="0.25">
      <c r="A28" s="116"/>
      <c r="B28" s="116"/>
      <c r="C28" s="116"/>
      <c r="D28" s="116"/>
      <c r="E28" s="116"/>
      <c r="F28" s="116"/>
      <c r="G28" s="116"/>
      <c r="H28" s="116"/>
      <c r="I28" s="116"/>
    </row>
    <row r="29" spans="1:9" x14ac:dyDescent="0.25">
      <c r="A29" s="116"/>
      <c r="B29" s="116"/>
      <c r="C29" s="116"/>
      <c r="D29" s="116"/>
      <c r="E29" s="116"/>
      <c r="F29" s="116"/>
      <c r="G29" s="116"/>
      <c r="H29" s="116"/>
      <c r="I29" s="116"/>
    </row>
    <row r="30" spans="1:9" x14ac:dyDescent="0.25">
      <c r="A30" s="116"/>
      <c r="B30" s="116"/>
      <c r="C30" s="116"/>
      <c r="D30" s="116"/>
      <c r="E30" s="116"/>
      <c r="F30" s="116"/>
      <c r="G30" s="116"/>
      <c r="H30" s="116"/>
      <c r="I30" s="116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19" sqref="C19"/>
    </sheetView>
  </sheetViews>
  <sheetFormatPr baseColWidth="10" defaultRowHeight="15" x14ac:dyDescent="0.25"/>
  <cols>
    <col min="1" max="1" width="32.7109375" customWidth="1"/>
  </cols>
  <sheetData>
    <row r="1" spans="1:9" x14ac:dyDescent="0.25">
      <c r="A1" s="86" t="s">
        <v>117</v>
      </c>
      <c r="B1" s="87"/>
      <c r="C1" s="115"/>
      <c r="D1" s="115"/>
      <c r="E1" s="87"/>
      <c r="F1" s="115"/>
      <c r="G1" s="115"/>
      <c r="H1" s="115"/>
      <c r="I1" s="115"/>
    </row>
    <row r="2" spans="1:9" x14ac:dyDescent="0.25">
      <c r="A2" s="78"/>
      <c r="B2" s="78"/>
      <c r="C2" s="115"/>
      <c r="D2" s="115"/>
      <c r="E2" s="78"/>
      <c r="F2" s="115"/>
      <c r="G2" s="115"/>
      <c r="H2" s="115"/>
      <c r="I2" s="115"/>
    </row>
    <row r="3" spans="1:9" x14ac:dyDescent="0.25">
      <c r="A3" s="78" t="s">
        <v>74</v>
      </c>
      <c r="B3" s="78"/>
      <c r="C3" s="115"/>
      <c r="D3" s="115"/>
      <c r="E3" s="78"/>
      <c r="F3" s="115"/>
      <c r="G3" s="115"/>
      <c r="H3" s="115"/>
      <c r="I3" s="115"/>
    </row>
    <row r="4" spans="1:9" x14ac:dyDescent="0.25">
      <c r="A4" s="88" t="s">
        <v>118</v>
      </c>
      <c r="B4" s="78"/>
      <c r="C4" s="78"/>
      <c r="D4" s="115"/>
      <c r="E4" s="88"/>
      <c r="F4" s="115"/>
      <c r="G4" s="115"/>
      <c r="H4" s="115"/>
      <c r="I4" s="115"/>
    </row>
    <row r="5" spans="1:9" x14ac:dyDescent="0.25">
      <c r="A5" s="78" t="s">
        <v>139</v>
      </c>
      <c r="B5" s="78"/>
      <c r="C5" s="78"/>
      <c r="D5" s="115"/>
      <c r="E5" s="78"/>
      <c r="F5" s="115"/>
      <c r="G5" s="115"/>
      <c r="H5" s="115"/>
      <c r="I5" s="115"/>
    </row>
    <row r="6" spans="1:9" x14ac:dyDescent="0.25">
      <c r="A6" s="115"/>
      <c r="B6" s="115"/>
      <c r="C6" s="115"/>
      <c r="D6" s="115"/>
      <c r="E6" s="115"/>
      <c r="F6" s="115"/>
      <c r="G6" s="115"/>
      <c r="H6" s="115"/>
      <c r="I6" s="115"/>
    </row>
    <row r="7" spans="1:9" x14ac:dyDescent="0.25">
      <c r="A7" s="82" t="s">
        <v>2</v>
      </c>
      <c r="B7" s="83" t="s">
        <v>59</v>
      </c>
      <c r="C7" s="83" t="s">
        <v>60</v>
      </c>
      <c r="D7" s="89" t="s">
        <v>3</v>
      </c>
      <c r="E7" s="89" t="s">
        <v>4</v>
      </c>
      <c r="F7" s="96" t="s">
        <v>5</v>
      </c>
      <c r="G7" s="83" t="s">
        <v>6</v>
      </c>
      <c r="H7" s="89" t="s">
        <v>7</v>
      </c>
      <c r="I7" s="115"/>
    </row>
    <row r="8" spans="1:9" x14ac:dyDescent="0.25">
      <c r="A8" s="84" t="s">
        <v>8</v>
      </c>
      <c r="B8" s="81" t="s">
        <v>45</v>
      </c>
      <c r="C8" s="141" t="s">
        <v>46</v>
      </c>
      <c r="D8" s="90" t="s">
        <v>9</v>
      </c>
      <c r="E8" s="90" t="s">
        <v>10</v>
      </c>
      <c r="F8" s="97" t="s">
        <v>11</v>
      </c>
      <c r="G8" s="81" t="s">
        <v>12</v>
      </c>
      <c r="H8" s="90" t="s">
        <v>13</v>
      </c>
      <c r="I8" s="115"/>
    </row>
    <row r="9" spans="1:9" x14ac:dyDescent="0.25">
      <c r="A9" s="82" t="s">
        <v>14</v>
      </c>
      <c r="B9" s="83" t="s">
        <v>119</v>
      </c>
      <c r="C9" s="83" t="s">
        <v>15</v>
      </c>
      <c r="D9" s="83" t="s">
        <v>34</v>
      </c>
      <c r="E9" s="89" t="s">
        <v>63</v>
      </c>
      <c r="F9" s="96" t="s">
        <v>53</v>
      </c>
      <c r="G9" s="83" t="s">
        <v>120</v>
      </c>
      <c r="H9" s="83" t="s">
        <v>16</v>
      </c>
      <c r="I9" s="115"/>
    </row>
    <row r="10" spans="1:9" x14ac:dyDescent="0.25">
      <c r="A10" s="85" t="s">
        <v>18</v>
      </c>
      <c r="B10" s="120">
        <v>18.399999999999999</v>
      </c>
      <c r="C10" s="120">
        <v>18.7</v>
      </c>
      <c r="D10" s="107">
        <v>18.5</v>
      </c>
      <c r="E10" s="184">
        <v>18</v>
      </c>
      <c r="F10" s="106">
        <v>18.600000000000001</v>
      </c>
      <c r="G10" s="120">
        <v>18.100000000000001</v>
      </c>
      <c r="H10" s="107">
        <v>17.7</v>
      </c>
      <c r="I10" s="115"/>
    </row>
    <row r="11" spans="1:9" x14ac:dyDescent="0.25">
      <c r="A11" s="136" t="s">
        <v>19</v>
      </c>
      <c r="B11" s="103"/>
      <c r="C11" s="102"/>
      <c r="D11" s="103"/>
      <c r="E11" s="132"/>
      <c r="F11" s="103"/>
      <c r="G11" s="102"/>
      <c r="H11" s="102"/>
      <c r="I11" s="115"/>
    </row>
    <row r="12" spans="1:9" x14ac:dyDescent="0.25">
      <c r="A12" s="139" t="s">
        <v>20</v>
      </c>
      <c r="B12" s="118">
        <v>320</v>
      </c>
      <c r="C12" s="91">
        <v>2560</v>
      </c>
      <c r="D12" s="118">
        <v>7020</v>
      </c>
      <c r="E12" s="112">
        <v>3080</v>
      </c>
      <c r="F12" s="118">
        <v>3020</v>
      </c>
      <c r="G12" s="91">
        <v>240</v>
      </c>
      <c r="H12" s="91">
        <v>4940</v>
      </c>
      <c r="I12" s="115"/>
    </row>
    <row r="13" spans="1:9" x14ac:dyDescent="0.25">
      <c r="A13" s="139" t="s">
        <v>21</v>
      </c>
      <c r="B13" s="114">
        <v>720</v>
      </c>
      <c r="C13" s="91">
        <v>180</v>
      </c>
      <c r="D13" s="91">
        <v>4620</v>
      </c>
      <c r="E13" s="91">
        <v>780</v>
      </c>
      <c r="F13" s="91">
        <v>900</v>
      </c>
      <c r="G13" s="91">
        <v>740</v>
      </c>
      <c r="H13" s="91">
        <v>300</v>
      </c>
      <c r="I13" s="115"/>
    </row>
    <row r="14" spans="1:9" x14ac:dyDescent="0.25">
      <c r="A14" s="111" t="s">
        <v>22</v>
      </c>
      <c r="B14" s="83">
        <f>SUM(B12:B13)</f>
        <v>1040</v>
      </c>
      <c r="C14" s="83">
        <f t="shared" ref="C14:H14" si="0">SUM(C12:C13)</f>
        <v>2740</v>
      </c>
      <c r="D14" s="83">
        <f t="shared" si="0"/>
        <v>11640</v>
      </c>
      <c r="E14" s="83">
        <f t="shared" si="0"/>
        <v>3860</v>
      </c>
      <c r="F14" s="83">
        <f t="shared" si="0"/>
        <v>3920</v>
      </c>
      <c r="G14" s="83">
        <f t="shared" si="0"/>
        <v>980</v>
      </c>
      <c r="H14" s="83">
        <f t="shared" si="0"/>
        <v>5240</v>
      </c>
      <c r="I14" s="115"/>
    </row>
    <row r="15" spans="1:9" x14ac:dyDescent="0.25">
      <c r="A15" s="92" t="s">
        <v>23</v>
      </c>
      <c r="B15" s="102"/>
      <c r="C15" s="103"/>
      <c r="D15" s="102"/>
      <c r="E15" s="109"/>
      <c r="F15" s="102"/>
      <c r="G15" s="103"/>
      <c r="H15" s="102"/>
      <c r="I15" s="115"/>
    </row>
    <row r="16" spans="1:9" s="115" customFormat="1" x14ac:dyDescent="0.25">
      <c r="A16" s="142" t="s">
        <v>36</v>
      </c>
      <c r="B16" s="91">
        <v>0</v>
      </c>
      <c r="C16" s="91">
        <v>120</v>
      </c>
      <c r="D16" s="114">
        <v>60</v>
      </c>
      <c r="E16" s="114">
        <v>760</v>
      </c>
      <c r="F16" s="91">
        <v>320</v>
      </c>
      <c r="G16" s="118">
        <v>80</v>
      </c>
      <c r="H16" s="91">
        <v>260</v>
      </c>
    </row>
    <row r="17" spans="1:9" x14ac:dyDescent="0.25">
      <c r="A17" s="142" t="s">
        <v>123</v>
      </c>
      <c r="B17" s="114">
        <v>0</v>
      </c>
      <c r="C17" s="91">
        <v>40</v>
      </c>
      <c r="D17" s="114">
        <v>0</v>
      </c>
      <c r="E17" s="114">
        <v>180</v>
      </c>
      <c r="F17" s="91">
        <v>0</v>
      </c>
      <c r="G17" s="91">
        <v>0</v>
      </c>
      <c r="H17" s="91">
        <v>160</v>
      </c>
      <c r="I17" s="115"/>
    </row>
    <row r="18" spans="1:9" x14ac:dyDescent="0.25">
      <c r="A18" s="143" t="s">
        <v>24</v>
      </c>
      <c r="B18" s="114">
        <v>80</v>
      </c>
      <c r="C18" s="91">
        <v>100</v>
      </c>
      <c r="D18" s="114">
        <v>40</v>
      </c>
      <c r="E18" s="114">
        <v>60</v>
      </c>
      <c r="F18" s="91">
        <v>60</v>
      </c>
      <c r="G18" s="91">
        <v>40</v>
      </c>
      <c r="H18" s="91">
        <v>40</v>
      </c>
      <c r="I18" s="115"/>
    </row>
    <row r="19" spans="1:9" x14ac:dyDescent="0.25">
      <c r="A19" s="82" t="s">
        <v>28</v>
      </c>
      <c r="B19" s="104">
        <f t="shared" ref="B19" si="1">SUM(B17:B18)</f>
        <v>80</v>
      </c>
      <c r="C19" s="104">
        <v>260</v>
      </c>
      <c r="D19" s="104">
        <v>100</v>
      </c>
      <c r="E19" s="104">
        <v>1000</v>
      </c>
      <c r="F19" s="104">
        <v>380</v>
      </c>
      <c r="G19" s="104">
        <v>120</v>
      </c>
      <c r="H19" s="104">
        <v>460</v>
      </c>
      <c r="I19" s="115"/>
    </row>
    <row r="20" spans="1:9" x14ac:dyDescent="0.25">
      <c r="A20" s="82" t="s">
        <v>29</v>
      </c>
      <c r="B20" s="108">
        <f t="shared" ref="B20:H20" si="2">SUM(B14,B19)</f>
        <v>1120</v>
      </c>
      <c r="C20" s="108">
        <f t="shared" si="2"/>
        <v>3000</v>
      </c>
      <c r="D20" s="108">
        <f t="shared" si="2"/>
        <v>11740</v>
      </c>
      <c r="E20" s="104">
        <f t="shared" si="2"/>
        <v>4860</v>
      </c>
      <c r="F20" s="108">
        <f t="shared" si="2"/>
        <v>4300</v>
      </c>
      <c r="G20" s="108">
        <f t="shared" si="2"/>
        <v>1100</v>
      </c>
      <c r="H20" s="104">
        <f t="shared" si="2"/>
        <v>5700</v>
      </c>
      <c r="I20" s="115"/>
    </row>
    <row r="21" spans="1:9" x14ac:dyDescent="0.25">
      <c r="A21" s="79" t="s">
        <v>30</v>
      </c>
      <c r="B21" s="79"/>
      <c r="C21" s="79"/>
      <c r="D21" s="79"/>
      <c r="E21" s="79"/>
      <c r="F21" s="115"/>
      <c r="G21" s="115"/>
      <c r="H21" s="115"/>
      <c r="I21" s="115"/>
    </row>
    <row r="22" spans="1:9" x14ac:dyDescent="0.25">
      <c r="A22" s="116"/>
      <c r="B22" s="116"/>
      <c r="C22" s="116"/>
      <c r="D22" s="116"/>
      <c r="E22" s="116"/>
      <c r="F22" s="116"/>
      <c r="G22" s="116"/>
      <c r="H22" s="116"/>
      <c r="I22" s="116"/>
    </row>
    <row r="23" spans="1:9" x14ac:dyDescent="0.25">
      <c r="A23" s="126"/>
      <c r="B23" s="118"/>
      <c r="C23" s="118"/>
      <c r="D23" s="118"/>
      <c r="E23" s="118"/>
      <c r="F23" s="118"/>
      <c r="G23" s="118"/>
      <c r="H23" s="123"/>
      <c r="I23" s="116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H20" sqref="H20"/>
    </sheetView>
  </sheetViews>
  <sheetFormatPr baseColWidth="10" defaultRowHeight="15" x14ac:dyDescent="0.25"/>
  <cols>
    <col min="1" max="1" width="33.7109375" style="115" customWidth="1"/>
    <col min="2" max="4" width="13.7109375" style="115" customWidth="1"/>
    <col min="5" max="8" width="13.7109375" style="116" customWidth="1"/>
    <col min="9" max="9" width="11.42578125" style="116"/>
  </cols>
  <sheetData>
    <row r="1" spans="1:9" x14ac:dyDescent="0.25">
      <c r="A1" s="86" t="s">
        <v>113</v>
      </c>
      <c r="B1" s="87"/>
      <c r="E1" s="146"/>
    </row>
    <row r="2" spans="1:9" x14ac:dyDescent="0.25">
      <c r="A2" s="78"/>
      <c r="B2" s="78"/>
      <c r="E2" s="147"/>
    </row>
    <row r="3" spans="1:9" x14ac:dyDescent="0.25">
      <c r="A3" s="78" t="s">
        <v>74</v>
      </c>
      <c r="B3" s="78"/>
      <c r="E3" s="147"/>
    </row>
    <row r="4" spans="1:9" x14ac:dyDescent="0.25">
      <c r="A4" s="88" t="s">
        <v>71</v>
      </c>
      <c r="B4" s="78"/>
      <c r="C4" s="78"/>
      <c r="E4" s="148"/>
    </row>
    <row r="5" spans="1:9" x14ac:dyDescent="0.25">
      <c r="A5" s="78" t="s">
        <v>138</v>
      </c>
      <c r="B5" s="78"/>
      <c r="C5" s="78"/>
      <c r="E5" s="147"/>
    </row>
    <row r="7" spans="1:9" x14ac:dyDescent="0.25">
      <c r="A7" s="82" t="s">
        <v>2</v>
      </c>
      <c r="B7" s="83" t="s">
        <v>59</v>
      </c>
      <c r="C7" s="83" t="s">
        <v>60</v>
      </c>
      <c r="D7" s="83" t="s">
        <v>3</v>
      </c>
      <c r="E7" s="118"/>
      <c r="F7" s="118"/>
      <c r="G7" s="118"/>
      <c r="H7" s="118"/>
    </row>
    <row r="8" spans="1:9" x14ac:dyDescent="0.25">
      <c r="A8" s="84" t="s">
        <v>8</v>
      </c>
      <c r="B8" s="81" t="s">
        <v>45</v>
      </c>
      <c r="C8" s="141" t="s">
        <v>46</v>
      </c>
      <c r="D8" s="81" t="s">
        <v>9</v>
      </c>
      <c r="E8" s="125"/>
      <c r="F8" s="119"/>
      <c r="G8" s="125"/>
      <c r="H8" s="125"/>
    </row>
    <row r="9" spans="1:9" x14ac:dyDescent="0.25">
      <c r="A9" s="82" t="s">
        <v>14</v>
      </c>
      <c r="B9" s="83" t="s">
        <v>57</v>
      </c>
      <c r="C9" s="83" t="s">
        <v>15</v>
      </c>
      <c r="D9" s="83" t="s">
        <v>72</v>
      </c>
      <c r="E9" s="118"/>
      <c r="F9" s="118"/>
      <c r="G9" s="118"/>
      <c r="H9" s="118"/>
    </row>
    <row r="10" spans="1:9" x14ac:dyDescent="0.25">
      <c r="A10" s="85" t="s">
        <v>18</v>
      </c>
      <c r="B10" s="120">
        <v>17.7</v>
      </c>
      <c r="C10" s="120">
        <v>17.899999999999999</v>
      </c>
      <c r="D10" s="120">
        <v>18.100000000000001</v>
      </c>
      <c r="E10" s="121"/>
      <c r="F10" s="121"/>
      <c r="G10" s="121"/>
      <c r="H10" s="121"/>
    </row>
    <row r="11" spans="1:9" x14ac:dyDescent="0.25">
      <c r="A11" s="136" t="s">
        <v>19</v>
      </c>
      <c r="B11" s="103"/>
      <c r="C11" s="102"/>
      <c r="D11" s="102"/>
      <c r="E11" s="123"/>
      <c r="F11" s="118"/>
      <c r="G11" s="118"/>
      <c r="H11" s="118"/>
    </row>
    <row r="12" spans="1:9" x14ac:dyDescent="0.25">
      <c r="A12" s="139" t="s">
        <v>20</v>
      </c>
      <c r="B12" s="118">
        <v>0</v>
      </c>
      <c r="C12" s="91">
        <v>0</v>
      </c>
      <c r="D12" s="91">
        <v>320</v>
      </c>
      <c r="E12" s="123"/>
      <c r="F12" s="118"/>
      <c r="G12" s="118"/>
      <c r="H12" s="118"/>
    </row>
    <row r="13" spans="1:9" x14ac:dyDescent="0.25">
      <c r="A13" s="139" t="s">
        <v>21</v>
      </c>
      <c r="B13" s="114">
        <v>0</v>
      </c>
      <c r="C13" s="91">
        <v>160</v>
      </c>
      <c r="D13" s="91">
        <v>0</v>
      </c>
      <c r="E13" s="118"/>
      <c r="F13" s="118"/>
      <c r="G13" s="118"/>
      <c r="H13" s="118"/>
    </row>
    <row r="14" spans="1:9" x14ac:dyDescent="0.25">
      <c r="A14" s="111" t="s">
        <v>22</v>
      </c>
      <c r="B14" s="83">
        <f>SUM(B12:B13)</f>
        <v>0</v>
      </c>
      <c r="C14" s="83">
        <f t="shared" ref="C14:D14" si="0">SUM(C12:C13)</f>
        <v>160</v>
      </c>
      <c r="D14" s="83">
        <f t="shared" si="0"/>
        <v>320</v>
      </c>
      <c r="E14" s="118"/>
      <c r="F14" s="118"/>
      <c r="G14" s="118"/>
      <c r="H14" s="118"/>
    </row>
    <row r="15" spans="1:9" x14ac:dyDescent="0.25">
      <c r="A15" s="92" t="s">
        <v>23</v>
      </c>
      <c r="B15" s="102"/>
      <c r="C15" s="102"/>
      <c r="D15" s="102"/>
      <c r="E15" s="118"/>
      <c r="F15" s="118"/>
      <c r="G15" s="118"/>
      <c r="H15" s="118"/>
    </row>
    <row r="16" spans="1:9" s="115" customFormat="1" x14ac:dyDescent="0.25">
      <c r="A16" s="113" t="s">
        <v>24</v>
      </c>
      <c r="B16" s="91">
        <v>40</v>
      </c>
      <c r="C16" s="91">
        <v>60</v>
      </c>
      <c r="D16" s="91">
        <v>40</v>
      </c>
      <c r="E16" s="118"/>
      <c r="F16" s="118"/>
      <c r="G16" s="118"/>
      <c r="H16" s="118"/>
      <c r="I16" s="116"/>
    </row>
    <row r="17" spans="1:8" x14ac:dyDescent="0.25">
      <c r="A17" s="82" t="s">
        <v>28</v>
      </c>
      <c r="B17" s="104">
        <f>SUM(B16:B16)</f>
        <v>40</v>
      </c>
      <c r="C17" s="104">
        <f>SUM(C16:C16)</f>
        <v>60</v>
      </c>
      <c r="D17" s="104">
        <f>SUM(D16:D16)</f>
        <v>40</v>
      </c>
      <c r="E17" s="130"/>
      <c r="F17" s="130"/>
      <c r="G17" s="130"/>
      <c r="H17" s="130"/>
    </row>
    <row r="18" spans="1:8" x14ac:dyDescent="0.25">
      <c r="A18" s="82" t="s">
        <v>29</v>
      </c>
      <c r="B18" s="108">
        <f>SUM(B14,B17)</f>
        <v>40</v>
      </c>
      <c r="C18" s="104">
        <f>SUM(C14,C17)</f>
        <v>220</v>
      </c>
      <c r="D18" s="104">
        <f>SUM(D14,D17)</f>
        <v>360</v>
      </c>
      <c r="E18" s="130"/>
      <c r="F18" s="130"/>
      <c r="G18" s="130"/>
      <c r="H18" s="130"/>
    </row>
    <row r="19" spans="1:8" x14ac:dyDescent="0.25">
      <c r="A19" s="79" t="s">
        <v>30</v>
      </c>
      <c r="B19" s="79"/>
      <c r="C19" s="79"/>
      <c r="D19" s="79"/>
      <c r="E19" s="117"/>
    </row>
    <row r="20" spans="1:8" x14ac:dyDescent="0.25">
      <c r="A20" s="116"/>
      <c r="B20" s="116"/>
      <c r="C20" s="116"/>
      <c r="D20" s="116"/>
    </row>
    <row r="21" spans="1:8" x14ac:dyDescent="0.25">
      <c r="A21" s="126"/>
      <c r="B21" s="118"/>
      <c r="C21" s="118"/>
      <c r="D21" s="118"/>
      <c r="E21" s="118"/>
      <c r="F21" s="118"/>
      <c r="G21" s="118"/>
      <c r="H21" s="123"/>
    </row>
    <row r="22" spans="1:8" x14ac:dyDescent="0.25">
      <c r="A22" s="127"/>
      <c r="B22" s="118"/>
      <c r="C22" s="118"/>
      <c r="D22" s="118"/>
      <c r="E22" s="118"/>
      <c r="F22" s="118"/>
      <c r="G22" s="118"/>
      <c r="H22" s="118"/>
    </row>
    <row r="23" spans="1:8" x14ac:dyDescent="0.25">
      <c r="A23" s="127"/>
      <c r="B23" s="118"/>
      <c r="C23" s="118"/>
      <c r="D23" s="118"/>
      <c r="E23" s="118"/>
      <c r="F23" s="118"/>
      <c r="G23" s="118"/>
      <c r="H23" s="118"/>
    </row>
    <row r="24" spans="1:8" x14ac:dyDescent="0.25">
      <c r="A24" s="128"/>
      <c r="B24" s="118"/>
      <c r="C24" s="118"/>
      <c r="D24" s="118"/>
      <c r="E24" s="118"/>
      <c r="F24" s="118"/>
      <c r="G24" s="118"/>
      <c r="H24" s="118"/>
    </row>
    <row r="25" spans="1:8" x14ac:dyDescent="0.25">
      <c r="A25" s="134"/>
      <c r="B25" s="118"/>
      <c r="C25" s="118"/>
      <c r="D25" s="118"/>
      <c r="E25" s="118"/>
      <c r="F25" s="118"/>
      <c r="G25" s="118"/>
      <c r="H25" s="118"/>
    </row>
    <row r="26" spans="1:8" x14ac:dyDescent="0.25">
      <c r="A26" s="134"/>
      <c r="B26" s="118"/>
      <c r="C26" s="118"/>
      <c r="D26" s="118"/>
      <c r="E26" s="118"/>
      <c r="F26" s="118"/>
      <c r="G26" s="118"/>
      <c r="H26" s="118"/>
    </row>
    <row r="27" spans="1:8" x14ac:dyDescent="0.25">
      <c r="A27" s="116"/>
      <c r="B27" s="116"/>
      <c r="C27" s="116"/>
      <c r="D27" s="116"/>
    </row>
    <row r="28" spans="1:8" x14ac:dyDescent="0.25">
      <c r="A28" s="116"/>
      <c r="B28" s="116"/>
      <c r="C28" s="116"/>
      <c r="D28" s="116"/>
    </row>
    <row r="29" spans="1:8" x14ac:dyDescent="0.25">
      <c r="A29" s="116"/>
      <c r="B29" s="116"/>
      <c r="C29" s="116"/>
      <c r="D29" s="11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A23" sqref="A23"/>
    </sheetView>
  </sheetViews>
  <sheetFormatPr baseColWidth="10" defaultRowHeight="15" x14ac:dyDescent="0.25"/>
  <cols>
    <col min="1" max="1" width="31" customWidth="1"/>
  </cols>
  <sheetData>
    <row r="1" spans="1:14" x14ac:dyDescent="0.25">
      <c r="A1" s="48" t="s">
        <v>90</v>
      </c>
      <c r="B1" s="49"/>
      <c r="C1" s="49"/>
      <c r="D1" s="40"/>
      <c r="E1" s="40"/>
      <c r="F1" s="49"/>
    </row>
    <row r="2" spans="1:14" ht="14.45" x14ac:dyDescent="0.3">
      <c r="A2" s="41"/>
      <c r="B2" s="41"/>
      <c r="C2" s="41"/>
      <c r="D2" s="40"/>
      <c r="E2" s="40"/>
      <c r="F2" s="41"/>
    </row>
    <row r="3" spans="1:14" x14ac:dyDescent="0.25">
      <c r="A3" s="41" t="s">
        <v>74</v>
      </c>
      <c r="B3" s="41"/>
      <c r="C3" s="41"/>
      <c r="D3" s="40"/>
      <c r="E3" s="40"/>
      <c r="F3" s="41"/>
    </row>
    <row r="4" spans="1:14" x14ac:dyDescent="0.25">
      <c r="A4" s="50" t="s">
        <v>31</v>
      </c>
      <c r="B4" s="41"/>
      <c r="C4" s="41"/>
      <c r="D4" s="40"/>
      <c r="E4" s="40"/>
      <c r="F4" s="50"/>
    </row>
    <row r="5" spans="1:14" x14ac:dyDescent="0.25">
      <c r="A5" s="41" t="s">
        <v>79</v>
      </c>
      <c r="B5" s="41"/>
      <c r="C5" s="41"/>
      <c r="D5" s="40"/>
      <c r="E5" s="40"/>
      <c r="F5" s="41"/>
      <c r="G5" s="116"/>
      <c r="H5" s="116"/>
      <c r="I5" s="116"/>
      <c r="J5" s="116"/>
      <c r="K5" s="116"/>
      <c r="L5" s="116"/>
      <c r="M5" s="116"/>
      <c r="N5" s="116"/>
    </row>
    <row r="6" spans="1:14" ht="14.45" x14ac:dyDescent="0.3">
      <c r="G6" s="116"/>
      <c r="H6" s="116"/>
      <c r="I6" s="116"/>
      <c r="J6" s="116"/>
      <c r="K6" s="116"/>
      <c r="L6" s="116"/>
      <c r="M6" s="116"/>
      <c r="N6" s="116"/>
    </row>
    <row r="7" spans="1:14" ht="12.95" customHeight="1" x14ac:dyDescent="0.3">
      <c r="A7" s="68" t="s">
        <v>2</v>
      </c>
      <c r="B7" s="71" t="s">
        <v>3</v>
      </c>
      <c r="C7" s="46" t="s">
        <v>4</v>
      </c>
      <c r="D7" s="55" t="s">
        <v>5</v>
      </c>
      <c r="E7" s="46" t="s">
        <v>6</v>
      </c>
      <c r="F7" s="83" t="s">
        <v>7</v>
      </c>
      <c r="G7" s="117"/>
      <c r="H7" s="118"/>
      <c r="I7" s="118"/>
      <c r="J7" s="118"/>
      <c r="K7" s="118"/>
      <c r="L7" s="118"/>
      <c r="M7" s="116"/>
      <c r="N7" s="116"/>
    </row>
    <row r="8" spans="1:14" ht="12.95" customHeight="1" x14ac:dyDescent="0.25">
      <c r="A8" s="69" t="s">
        <v>8</v>
      </c>
      <c r="B8" s="72" t="s">
        <v>9</v>
      </c>
      <c r="C8" s="44" t="s">
        <v>10</v>
      </c>
      <c r="D8" s="56" t="s">
        <v>11</v>
      </c>
      <c r="E8" s="44" t="s">
        <v>12</v>
      </c>
      <c r="F8" s="81" t="s">
        <v>13</v>
      </c>
      <c r="G8" s="124"/>
      <c r="H8" s="119"/>
      <c r="I8" s="125"/>
      <c r="J8" s="119"/>
      <c r="K8" s="125"/>
      <c r="L8" s="125"/>
      <c r="M8" s="116"/>
      <c r="N8" s="116"/>
    </row>
    <row r="9" spans="1:14" ht="12.95" customHeight="1" x14ac:dyDescent="0.3">
      <c r="A9" s="68" t="s">
        <v>14</v>
      </c>
      <c r="B9" s="71" t="s">
        <v>16</v>
      </c>
      <c r="C9" s="46" t="s">
        <v>15</v>
      </c>
      <c r="D9" s="55" t="s">
        <v>16</v>
      </c>
      <c r="E9" s="46" t="s">
        <v>16</v>
      </c>
      <c r="F9" s="83" t="s">
        <v>16</v>
      </c>
      <c r="G9" s="117"/>
      <c r="H9" s="118"/>
      <c r="I9" s="118"/>
      <c r="J9" s="118"/>
      <c r="K9" s="118"/>
      <c r="L9" s="118"/>
      <c r="M9" s="116"/>
      <c r="N9" s="116"/>
    </row>
    <row r="10" spans="1:14" ht="12.95" customHeight="1" x14ac:dyDescent="0.25">
      <c r="A10" s="68" t="s">
        <v>18</v>
      </c>
      <c r="B10" s="64">
        <v>23.4</v>
      </c>
      <c r="C10" s="64">
        <v>23.2</v>
      </c>
      <c r="D10" s="65">
        <v>22.8</v>
      </c>
      <c r="E10" s="64" t="s">
        <v>32</v>
      </c>
      <c r="F10" s="120">
        <v>22.4</v>
      </c>
      <c r="G10" s="117"/>
      <c r="H10" s="121"/>
      <c r="I10" s="121"/>
      <c r="J10" s="121"/>
      <c r="K10" s="121"/>
      <c r="L10" s="121"/>
      <c r="M10" s="116"/>
      <c r="N10" s="116"/>
    </row>
    <row r="11" spans="1:14" ht="12.95" customHeight="1" x14ac:dyDescent="0.3">
      <c r="A11" s="53" t="s">
        <v>19</v>
      </c>
      <c r="B11" s="47"/>
      <c r="C11" s="47"/>
      <c r="D11" s="54"/>
      <c r="E11" s="47"/>
      <c r="F11" s="85"/>
      <c r="G11" s="126"/>
      <c r="H11" s="117"/>
      <c r="I11" s="117"/>
      <c r="J11" s="117"/>
      <c r="K11" s="117"/>
      <c r="L11" s="117"/>
      <c r="M11" s="116"/>
      <c r="N11" s="116"/>
    </row>
    <row r="12" spans="1:14" ht="12.95" customHeight="1" x14ac:dyDescent="0.3">
      <c r="A12" s="43" t="s">
        <v>20</v>
      </c>
      <c r="B12" s="73">
        <v>674000</v>
      </c>
      <c r="C12" s="73">
        <v>296000</v>
      </c>
      <c r="D12" s="74">
        <v>714000</v>
      </c>
      <c r="E12" s="73">
        <v>380000</v>
      </c>
      <c r="F12" s="112">
        <v>483000</v>
      </c>
      <c r="G12" s="127"/>
      <c r="H12" s="123"/>
      <c r="I12" s="123"/>
      <c r="J12" s="123"/>
      <c r="K12" s="123"/>
      <c r="L12" s="123"/>
      <c r="M12" s="116"/>
      <c r="N12" s="116"/>
    </row>
    <row r="13" spans="1:14" ht="12.95" customHeight="1" x14ac:dyDescent="0.3">
      <c r="A13" s="43" t="s">
        <v>21</v>
      </c>
      <c r="B13" s="73">
        <v>582000</v>
      </c>
      <c r="C13" s="73">
        <v>1884000</v>
      </c>
      <c r="D13" s="74">
        <v>514000</v>
      </c>
      <c r="E13" s="73">
        <v>275000</v>
      </c>
      <c r="F13" s="112">
        <v>253000</v>
      </c>
      <c r="G13" s="127"/>
      <c r="H13" s="123"/>
      <c r="I13" s="123"/>
      <c r="J13" s="123"/>
      <c r="K13" s="123"/>
      <c r="L13" s="123"/>
      <c r="M13" s="116"/>
      <c r="N13" s="116"/>
    </row>
    <row r="14" spans="1:14" ht="12.95" customHeight="1" x14ac:dyDescent="0.3">
      <c r="A14" s="70" t="s">
        <v>22</v>
      </c>
      <c r="B14" s="46">
        <v>1256000</v>
      </c>
      <c r="C14" s="46">
        <v>2180000</v>
      </c>
      <c r="D14" s="55">
        <v>1228000</v>
      </c>
      <c r="E14" s="46">
        <v>655000</v>
      </c>
      <c r="F14" s="83">
        <v>736000</v>
      </c>
      <c r="G14" s="128"/>
      <c r="H14" s="118"/>
      <c r="I14" s="118"/>
      <c r="J14" s="118"/>
      <c r="K14" s="118"/>
      <c r="L14" s="118"/>
      <c r="M14" s="116"/>
      <c r="N14" s="116"/>
    </row>
    <row r="15" spans="1:14" ht="12.95" customHeight="1" x14ac:dyDescent="0.3">
      <c r="A15" s="52" t="s">
        <v>23</v>
      </c>
      <c r="B15" s="61"/>
      <c r="C15" s="61"/>
      <c r="D15" s="62"/>
      <c r="E15" s="61"/>
      <c r="F15" s="102"/>
      <c r="G15" s="117"/>
      <c r="H15" s="118"/>
      <c r="I15" s="118"/>
      <c r="J15" s="118"/>
      <c r="K15" s="118"/>
      <c r="L15" s="118"/>
      <c r="M15" s="116"/>
      <c r="N15" s="116"/>
    </row>
    <row r="16" spans="1:14" ht="12.95" customHeight="1" x14ac:dyDescent="0.3">
      <c r="A16" s="75" t="s">
        <v>123</v>
      </c>
      <c r="B16" s="51">
        <v>0</v>
      </c>
      <c r="C16" s="51">
        <v>80</v>
      </c>
      <c r="D16" s="57">
        <v>0</v>
      </c>
      <c r="E16" s="51">
        <v>0</v>
      </c>
      <c r="F16" s="91">
        <v>0</v>
      </c>
      <c r="G16" s="129"/>
      <c r="H16" s="118"/>
      <c r="I16" s="118"/>
      <c r="J16" s="118"/>
      <c r="K16" s="118"/>
      <c r="L16" s="118"/>
      <c r="M16" s="116"/>
      <c r="N16" s="116"/>
    </row>
    <row r="17" spans="1:14" ht="12.95" customHeight="1" x14ac:dyDescent="0.3">
      <c r="A17" s="43" t="s">
        <v>24</v>
      </c>
      <c r="B17" s="73">
        <v>0</v>
      </c>
      <c r="C17" s="73">
        <v>0</v>
      </c>
      <c r="D17" s="74">
        <v>0</v>
      </c>
      <c r="E17" s="73">
        <v>40</v>
      </c>
      <c r="F17" s="112">
        <v>0</v>
      </c>
      <c r="G17" s="129"/>
      <c r="H17" s="118"/>
      <c r="I17" s="118"/>
      <c r="J17" s="118"/>
      <c r="K17" s="118"/>
      <c r="L17" s="118"/>
      <c r="M17" s="116"/>
      <c r="N17" s="116"/>
    </row>
    <row r="18" spans="1:14" ht="12.95" customHeight="1" x14ac:dyDescent="0.3">
      <c r="A18" s="43" t="s">
        <v>26</v>
      </c>
      <c r="B18" s="73">
        <v>40</v>
      </c>
      <c r="C18" s="73">
        <v>40</v>
      </c>
      <c r="D18" s="74">
        <v>0</v>
      </c>
      <c r="E18" s="73">
        <v>0</v>
      </c>
      <c r="F18" s="112">
        <v>120</v>
      </c>
      <c r="G18" s="129"/>
      <c r="H18" s="118"/>
      <c r="I18" s="118"/>
      <c r="J18" s="118"/>
      <c r="K18" s="118"/>
      <c r="L18" s="118"/>
      <c r="M18" s="116"/>
      <c r="N18" s="116"/>
    </row>
    <row r="19" spans="1:14" ht="12.95" customHeight="1" x14ac:dyDescent="0.3">
      <c r="A19" s="200" t="s">
        <v>128</v>
      </c>
      <c r="B19" s="73">
        <v>1560</v>
      </c>
      <c r="C19" s="76">
        <v>2960</v>
      </c>
      <c r="D19" s="74">
        <v>47000</v>
      </c>
      <c r="E19" s="76">
        <v>1120</v>
      </c>
      <c r="F19" s="112">
        <v>2280</v>
      </c>
      <c r="G19" s="127"/>
      <c r="H19" s="118"/>
      <c r="I19" s="118"/>
      <c r="J19" s="118"/>
      <c r="K19" s="118"/>
      <c r="L19" s="118"/>
      <c r="M19" s="116"/>
      <c r="N19" s="116"/>
    </row>
    <row r="20" spans="1:14" ht="12.95" customHeight="1" x14ac:dyDescent="0.3">
      <c r="A20" s="45" t="s">
        <v>28</v>
      </c>
      <c r="B20" s="63">
        <v>1600</v>
      </c>
      <c r="C20" s="63">
        <v>3080</v>
      </c>
      <c r="D20" s="63">
        <v>47000</v>
      </c>
      <c r="E20" s="63">
        <v>1160</v>
      </c>
      <c r="F20" s="104">
        <v>2400</v>
      </c>
      <c r="G20" s="127"/>
      <c r="H20" s="118"/>
      <c r="I20" s="118"/>
      <c r="J20" s="118"/>
      <c r="K20" s="118"/>
      <c r="L20" s="118"/>
      <c r="M20" s="116"/>
      <c r="N20" s="116"/>
    </row>
    <row r="21" spans="1:14" ht="12.95" customHeight="1" x14ac:dyDescent="0.3">
      <c r="A21" s="45" t="s">
        <v>29</v>
      </c>
      <c r="B21" s="66">
        <v>1257600</v>
      </c>
      <c r="C21" s="63">
        <v>2183080</v>
      </c>
      <c r="D21" s="67">
        <v>1275000</v>
      </c>
      <c r="E21" s="63">
        <v>656160</v>
      </c>
      <c r="F21" s="104">
        <v>738400</v>
      </c>
      <c r="G21" s="127"/>
      <c r="H21" s="118"/>
      <c r="I21" s="118"/>
      <c r="J21" s="118"/>
      <c r="K21" s="118"/>
      <c r="L21" s="118"/>
      <c r="M21" s="116"/>
      <c r="N21" s="116"/>
    </row>
    <row r="22" spans="1:14" ht="12.95" customHeight="1" x14ac:dyDescent="0.3">
      <c r="A22" s="42" t="s">
        <v>30</v>
      </c>
      <c r="B22" s="42"/>
      <c r="C22" s="42"/>
      <c r="D22" s="42"/>
      <c r="E22" s="42"/>
      <c r="F22" s="42"/>
      <c r="G22" s="117"/>
      <c r="H22" s="130"/>
      <c r="I22" s="130"/>
      <c r="J22" s="130"/>
      <c r="K22" s="130"/>
      <c r="L22" s="130"/>
      <c r="M22" s="116"/>
      <c r="N22" s="116"/>
    </row>
    <row r="23" spans="1:14" ht="12.95" customHeight="1" x14ac:dyDescent="0.3">
      <c r="A23" s="42" t="s">
        <v>33</v>
      </c>
      <c r="B23" s="42"/>
      <c r="C23" s="42"/>
      <c r="D23" s="42"/>
      <c r="E23" s="42"/>
      <c r="F23" s="42"/>
      <c r="G23" s="117"/>
      <c r="H23" s="130"/>
      <c r="I23" s="130"/>
      <c r="J23" s="130"/>
      <c r="K23" s="130"/>
      <c r="L23" s="130"/>
      <c r="M23" s="116"/>
      <c r="N23" s="116"/>
    </row>
    <row r="24" spans="1:14" ht="12.95" customHeight="1" x14ac:dyDescent="0.3">
      <c r="G24" s="116"/>
      <c r="H24" s="116"/>
      <c r="I24" s="116"/>
      <c r="J24" s="116"/>
      <c r="K24" s="116"/>
      <c r="L24" s="116"/>
      <c r="M24" s="116"/>
      <c r="N24" s="116"/>
    </row>
    <row r="25" spans="1:14" ht="14.45" x14ac:dyDescent="0.3">
      <c r="G25" s="116"/>
      <c r="H25" s="116"/>
      <c r="I25" s="116"/>
      <c r="J25" s="116"/>
      <c r="K25" s="116"/>
      <c r="L25" s="116"/>
      <c r="M25" s="116"/>
      <c r="N25" s="116"/>
    </row>
    <row r="26" spans="1:14" ht="14.45" x14ac:dyDescent="0.3">
      <c r="A26" s="40"/>
      <c r="B26" s="58"/>
      <c r="C26" s="58"/>
      <c r="D26" s="58"/>
      <c r="E26" s="59"/>
      <c r="F26" s="60"/>
      <c r="G26" s="116"/>
      <c r="H26" s="116"/>
      <c r="I26" s="116"/>
      <c r="J26" s="116"/>
      <c r="K26" s="116"/>
      <c r="L26" s="116"/>
      <c r="M26" s="116"/>
      <c r="N26" s="116"/>
    </row>
    <row r="27" spans="1:14" ht="14.45" x14ac:dyDescent="0.3">
      <c r="A27" s="40"/>
      <c r="B27" s="58"/>
      <c r="C27" s="58"/>
      <c r="D27" s="58"/>
      <c r="E27" s="59"/>
      <c r="F27" s="60"/>
    </row>
    <row r="28" spans="1:14" ht="14.45" x14ac:dyDescent="0.3">
      <c r="A28" s="40"/>
      <c r="B28" s="58"/>
      <c r="C28" s="58"/>
      <c r="D28" s="58"/>
      <c r="E28" s="59"/>
      <c r="F28" s="6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21" sqref="A21"/>
    </sheetView>
  </sheetViews>
  <sheetFormatPr baseColWidth="10" defaultRowHeight="15" x14ac:dyDescent="0.25"/>
  <cols>
    <col min="1" max="1" width="31.42578125" customWidth="1"/>
  </cols>
  <sheetData>
    <row r="1" spans="1:6" x14ac:dyDescent="0.25">
      <c r="A1" s="86" t="s">
        <v>88</v>
      </c>
      <c r="B1" s="87"/>
      <c r="C1" s="87"/>
      <c r="D1" s="77"/>
      <c r="E1" s="77"/>
      <c r="F1" s="87"/>
    </row>
    <row r="2" spans="1:6" ht="14.45" x14ac:dyDescent="0.3">
      <c r="A2" s="78"/>
      <c r="B2" s="78"/>
      <c r="C2" s="78"/>
      <c r="D2" s="77"/>
      <c r="E2" s="77"/>
      <c r="F2" s="78"/>
    </row>
    <row r="3" spans="1:6" x14ac:dyDescent="0.25">
      <c r="A3" s="78" t="s">
        <v>74</v>
      </c>
      <c r="B3" s="78"/>
      <c r="C3" s="78"/>
      <c r="D3" s="77"/>
      <c r="E3" s="77"/>
      <c r="F3" s="78"/>
    </row>
    <row r="4" spans="1:6" x14ac:dyDescent="0.25">
      <c r="A4" s="88" t="s">
        <v>137</v>
      </c>
      <c r="B4" s="78"/>
      <c r="C4" s="78"/>
      <c r="D4" s="77"/>
      <c r="E4" s="77"/>
      <c r="F4" s="88"/>
    </row>
    <row r="5" spans="1:6" x14ac:dyDescent="0.25">
      <c r="A5" s="78" t="s">
        <v>78</v>
      </c>
      <c r="B5" s="78"/>
      <c r="C5" s="78"/>
      <c r="D5" s="77"/>
      <c r="E5" s="77"/>
      <c r="F5" s="78"/>
    </row>
    <row r="6" spans="1:6" ht="14.45" x14ac:dyDescent="0.3">
      <c r="A6" s="77"/>
      <c r="B6" s="77"/>
      <c r="C6" s="77"/>
      <c r="D6" s="77"/>
      <c r="E6" s="77"/>
      <c r="F6" s="77"/>
    </row>
    <row r="7" spans="1:6" ht="14.45" x14ac:dyDescent="0.3">
      <c r="A7" s="82" t="s">
        <v>2</v>
      </c>
      <c r="B7" s="96" t="s">
        <v>3</v>
      </c>
      <c r="C7" s="83" t="s">
        <v>4</v>
      </c>
      <c r="D7" s="96" t="s">
        <v>5</v>
      </c>
      <c r="E7" s="83" t="s">
        <v>6</v>
      </c>
      <c r="F7" s="89" t="s">
        <v>7</v>
      </c>
    </row>
    <row r="8" spans="1:6" x14ac:dyDescent="0.25">
      <c r="A8" s="84" t="s">
        <v>8</v>
      </c>
      <c r="B8" s="97" t="s">
        <v>9</v>
      </c>
      <c r="C8" s="81" t="s">
        <v>10</v>
      </c>
      <c r="D8" s="97" t="s">
        <v>11</v>
      </c>
      <c r="E8" s="81" t="s">
        <v>12</v>
      </c>
      <c r="F8" s="90" t="s">
        <v>13</v>
      </c>
    </row>
    <row r="9" spans="1:6" ht="14.45" x14ac:dyDescent="0.3">
      <c r="A9" s="82" t="s">
        <v>14</v>
      </c>
      <c r="B9" s="96" t="s">
        <v>16</v>
      </c>
      <c r="C9" s="83" t="s">
        <v>34</v>
      </c>
      <c r="D9" s="96" t="s">
        <v>16</v>
      </c>
      <c r="E9" s="83" t="s">
        <v>16</v>
      </c>
      <c r="F9" s="83" t="s">
        <v>35</v>
      </c>
    </row>
    <row r="10" spans="1:6" x14ac:dyDescent="0.25">
      <c r="A10" s="82" t="s">
        <v>18</v>
      </c>
      <c r="B10" s="107">
        <v>25.1</v>
      </c>
      <c r="C10" s="105">
        <v>24.9</v>
      </c>
      <c r="D10" s="106">
        <v>24.1</v>
      </c>
      <c r="E10" s="105">
        <v>22.5</v>
      </c>
      <c r="F10" s="107">
        <v>23.5</v>
      </c>
    </row>
    <row r="11" spans="1:6" ht="14.45" x14ac:dyDescent="0.3">
      <c r="A11" s="94" t="s">
        <v>19</v>
      </c>
      <c r="B11" s="85"/>
      <c r="C11" s="85"/>
      <c r="D11" s="95"/>
      <c r="E11" s="85"/>
      <c r="F11" s="93"/>
    </row>
    <row r="12" spans="1:6" ht="14.45" x14ac:dyDescent="0.3">
      <c r="A12" s="80" t="s">
        <v>20</v>
      </c>
      <c r="B12" s="112">
        <v>20000</v>
      </c>
      <c r="C12" s="112">
        <v>70000</v>
      </c>
      <c r="D12" s="112">
        <v>29000</v>
      </c>
      <c r="E12" s="112">
        <v>0</v>
      </c>
      <c r="F12" s="112">
        <v>59000</v>
      </c>
    </row>
    <row r="13" spans="1:6" ht="14.45" x14ac:dyDescent="0.3">
      <c r="A13" s="80" t="s">
        <v>21</v>
      </c>
      <c r="B13" s="112">
        <v>341000</v>
      </c>
      <c r="C13" s="112">
        <v>448000</v>
      </c>
      <c r="D13" s="112">
        <v>144000</v>
      </c>
      <c r="E13" s="112">
        <v>184000</v>
      </c>
      <c r="F13" s="112">
        <v>313000</v>
      </c>
    </row>
    <row r="14" spans="1:6" ht="14.45" x14ac:dyDescent="0.3">
      <c r="A14" s="111" t="s">
        <v>22</v>
      </c>
      <c r="B14" s="83">
        <v>361000</v>
      </c>
      <c r="C14" s="83">
        <v>518000</v>
      </c>
      <c r="D14" s="96">
        <v>173000</v>
      </c>
      <c r="E14" s="83">
        <v>184000</v>
      </c>
      <c r="F14" s="89">
        <v>372000</v>
      </c>
    </row>
    <row r="15" spans="1:6" ht="14.45" x14ac:dyDescent="0.3">
      <c r="A15" s="92" t="s">
        <v>23</v>
      </c>
      <c r="B15" s="102"/>
      <c r="C15" s="102"/>
      <c r="D15" s="103"/>
      <c r="E15" s="102"/>
      <c r="F15" s="109"/>
    </row>
    <row r="16" spans="1:6" ht="14.45" x14ac:dyDescent="0.3">
      <c r="A16" s="113" t="s">
        <v>36</v>
      </c>
      <c r="B16" s="91">
        <v>0</v>
      </c>
      <c r="C16" s="91">
        <v>0</v>
      </c>
      <c r="D16" s="98">
        <v>0</v>
      </c>
      <c r="E16" s="91">
        <v>160</v>
      </c>
      <c r="F16" s="114">
        <v>0</v>
      </c>
    </row>
    <row r="17" spans="1:6" ht="14.45" x14ac:dyDescent="0.3">
      <c r="A17" s="113" t="s">
        <v>123</v>
      </c>
      <c r="B17" s="91">
        <v>520</v>
      </c>
      <c r="C17" s="91">
        <v>80</v>
      </c>
      <c r="D17" s="91">
        <v>400</v>
      </c>
      <c r="E17" s="91">
        <v>200</v>
      </c>
      <c r="F17" s="91">
        <v>360</v>
      </c>
    </row>
    <row r="18" spans="1:6" ht="14.45" x14ac:dyDescent="0.3">
      <c r="A18" s="113" t="s">
        <v>37</v>
      </c>
      <c r="B18" s="91">
        <v>0</v>
      </c>
      <c r="C18" s="91">
        <v>0</v>
      </c>
      <c r="D18" s="91">
        <v>40</v>
      </c>
      <c r="E18" s="91">
        <v>80</v>
      </c>
      <c r="F18" s="91">
        <v>0</v>
      </c>
    </row>
    <row r="19" spans="1:6" ht="14.45" x14ac:dyDescent="0.3">
      <c r="A19" s="80" t="s">
        <v>25</v>
      </c>
      <c r="B19" s="91">
        <v>80</v>
      </c>
      <c r="C19" s="91">
        <v>40</v>
      </c>
      <c r="D19" s="91">
        <v>0</v>
      </c>
      <c r="E19" s="91">
        <v>0</v>
      </c>
      <c r="F19" s="91">
        <v>0</v>
      </c>
    </row>
    <row r="20" spans="1:6" ht="14.45" x14ac:dyDescent="0.3">
      <c r="A20" s="80" t="s">
        <v>26</v>
      </c>
      <c r="B20" s="91">
        <v>0</v>
      </c>
      <c r="C20" s="91">
        <v>0</v>
      </c>
      <c r="D20" s="91">
        <v>120</v>
      </c>
      <c r="E20" s="91">
        <v>0</v>
      </c>
      <c r="F20" s="91">
        <v>120</v>
      </c>
    </row>
    <row r="21" spans="1:6" ht="14.45" x14ac:dyDescent="0.3">
      <c r="A21" s="200" t="s">
        <v>128</v>
      </c>
      <c r="B21" s="91">
        <v>0</v>
      </c>
      <c r="C21" s="91">
        <v>400</v>
      </c>
      <c r="D21" s="91">
        <v>0</v>
      </c>
      <c r="E21" s="91">
        <v>0</v>
      </c>
      <c r="F21" s="91">
        <v>0</v>
      </c>
    </row>
    <row r="22" spans="1:6" ht="14.45" x14ac:dyDescent="0.3">
      <c r="A22" s="82" t="s">
        <v>28</v>
      </c>
      <c r="B22" s="104">
        <v>600</v>
      </c>
      <c r="C22" s="104">
        <v>520</v>
      </c>
      <c r="D22" s="104">
        <v>560</v>
      </c>
      <c r="E22" s="104">
        <v>440</v>
      </c>
      <c r="F22" s="104">
        <v>480</v>
      </c>
    </row>
    <row r="23" spans="1:6" ht="14.45" x14ac:dyDescent="0.3">
      <c r="A23" s="82" t="s">
        <v>29</v>
      </c>
      <c r="B23" s="108">
        <v>361600</v>
      </c>
      <c r="C23" s="104">
        <v>518520</v>
      </c>
      <c r="D23" s="110">
        <v>173560</v>
      </c>
      <c r="E23" s="104">
        <v>184440</v>
      </c>
      <c r="F23" s="104">
        <v>372480</v>
      </c>
    </row>
    <row r="24" spans="1:6" ht="14.45" x14ac:dyDescent="0.3">
      <c r="A24" s="79" t="s">
        <v>30</v>
      </c>
      <c r="B24" s="79"/>
      <c r="C24" s="79"/>
      <c r="D24" s="79"/>
      <c r="E24" s="79"/>
      <c r="F24" s="79"/>
    </row>
    <row r="25" spans="1:6" ht="14.45" x14ac:dyDescent="0.3">
      <c r="A25" s="79"/>
      <c r="B25" s="79"/>
      <c r="C25" s="79"/>
      <c r="D25" s="79"/>
      <c r="E25" s="79"/>
      <c r="F25" s="79"/>
    </row>
    <row r="26" spans="1:6" x14ac:dyDescent="0.25">
      <c r="B26" s="202"/>
      <c r="C26" s="202"/>
      <c r="D26" s="202"/>
      <c r="E26" s="202"/>
      <c r="F26" s="202"/>
    </row>
    <row r="28" spans="1:6" ht="14.45" x14ac:dyDescent="0.3">
      <c r="A28" s="77"/>
      <c r="B28" s="99"/>
      <c r="C28" s="99"/>
      <c r="D28" s="99"/>
      <c r="E28" s="100"/>
      <c r="F28" s="101"/>
    </row>
    <row r="29" spans="1:6" ht="14.45" x14ac:dyDescent="0.3">
      <c r="A29" s="77"/>
      <c r="B29" s="99"/>
      <c r="C29" s="99"/>
      <c r="D29" s="99"/>
      <c r="E29" s="100"/>
      <c r="F29" s="101"/>
    </row>
    <row r="30" spans="1:6" x14ac:dyDescent="0.25">
      <c r="A30" s="77"/>
      <c r="B30" s="99"/>
      <c r="C30" s="99"/>
      <c r="D30" s="99"/>
      <c r="E30" s="100"/>
      <c r="F30" s="10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="130" zoomScaleNormal="130" workbookViewId="0">
      <selection activeCell="A27" sqref="A27"/>
    </sheetView>
  </sheetViews>
  <sheetFormatPr baseColWidth="10" defaultRowHeight="15" x14ac:dyDescent="0.25"/>
  <cols>
    <col min="1" max="1" width="23" style="115" customWidth="1"/>
    <col min="2" max="6" width="11.42578125" style="115" customWidth="1"/>
    <col min="7" max="7" width="11.42578125" style="115"/>
  </cols>
  <sheetData>
    <row r="1" spans="1:6" s="180" customFormat="1" ht="12" customHeight="1" x14ac:dyDescent="0.2">
      <c r="A1" s="149" t="s">
        <v>89</v>
      </c>
      <c r="B1" s="150"/>
      <c r="C1" s="150"/>
      <c r="F1" s="150"/>
    </row>
    <row r="2" spans="1:6" s="180" customFormat="1" ht="12" customHeight="1" x14ac:dyDescent="0.2">
      <c r="A2" s="149"/>
      <c r="B2" s="150"/>
      <c r="C2" s="150"/>
      <c r="F2" s="150"/>
    </row>
    <row r="3" spans="1:6" s="180" customFormat="1" ht="12" customHeight="1" x14ac:dyDescent="0.2">
      <c r="A3" s="152" t="s">
        <v>87</v>
      </c>
      <c r="B3" s="152"/>
      <c r="C3" s="152"/>
      <c r="F3" s="152"/>
    </row>
    <row r="4" spans="1:6" s="180" customFormat="1" ht="12" customHeight="1" x14ac:dyDescent="0.2">
      <c r="A4" s="153" t="s">
        <v>136</v>
      </c>
      <c r="B4" s="152"/>
      <c r="C4" s="152"/>
      <c r="F4" s="153"/>
    </row>
    <row r="5" spans="1:6" s="180" customFormat="1" ht="12" customHeight="1" x14ac:dyDescent="0.2">
      <c r="A5" s="152" t="s">
        <v>80</v>
      </c>
      <c r="B5" s="152"/>
      <c r="C5" s="152"/>
      <c r="F5" s="152"/>
    </row>
    <row r="6" spans="1:6" s="180" customFormat="1" ht="12" customHeight="1" x14ac:dyDescent="0.2"/>
    <row r="7" spans="1:6" s="180" customFormat="1" ht="12" customHeight="1" x14ac:dyDescent="0.2">
      <c r="A7" s="154" t="s">
        <v>2</v>
      </c>
      <c r="B7" s="155" t="s">
        <v>3</v>
      </c>
      <c r="C7" s="156" t="s">
        <v>4</v>
      </c>
      <c r="D7" s="155" t="s">
        <v>5</v>
      </c>
      <c r="E7" s="156" t="s">
        <v>6</v>
      </c>
      <c r="F7" s="157" t="s">
        <v>7</v>
      </c>
    </row>
    <row r="8" spans="1:6" s="180" customFormat="1" ht="12" customHeight="1" x14ac:dyDescent="0.2">
      <c r="A8" s="158" t="s">
        <v>8</v>
      </c>
      <c r="B8" s="159" t="s">
        <v>9</v>
      </c>
      <c r="C8" s="160" t="s">
        <v>10</v>
      </c>
      <c r="D8" s="159" t="s">
        <v>11</v>
      </c>
      <c r="E8" s="160" t="s">
        <v>12</v>
      </c>
      <c r="F8" s="161" t="s">
        <v>13</v>
      </c>
    </row>
    <row r="9" spans="1:6" s="180" customFormat="1" ht="12" customHeight="1" x14ac:dyDescent="0.2">
      <c r="A9" s="154" t="s">
        <v>14</v>
      </c>
      <c r="B9" s="155" t="s">
        <v>15</v>
      </c>
      <c r="C9" s="156" t="s">
        <v>15</v>
      </c>
      <c r="D9" s="155" t="s">
        <v>35</v>
      </c>
      <c r="E9" s="156" t="s">
        <v>48</v>
      </c>
      <c r="F9" s="156" t="s">
        <v>130</v>
      </c>
    </row>
    <row r="10" spans="1:6" s="180" customFormat="1" ht="12" customHeight="1" x14ac:dyDescent="0.2">
      <c r="A10" s="154" t="s">
        <v>18</v>
      </c>
      <c r="B10" s="162">
        <v>24.7</v>
      </c>
      <c r="C10" s="163">
        <v>24.7</v>
      </c>
      <c r="D10" s="164">
        <v>24.9</v>
      </c>
      <c r="E10" s="163">
        <v>23.7</v>
      </c>
      <c r="F10" s="162">
        <v>24.2</v>
      </c>
    </row>
    <row r="11" spans="1:6" s="180" customFormat="1" ht="12" customHeight="1" x14ac:dyDescent="0.2">
      <c r="A11" s="165" t="s">
        <v>19</v>
      </c>
      <c r="B11" s="166"/>
      <c r="C11" s="166"/>
      <c r="D11" s="167"/>
      <c r="E11" s="166"/>
      <c r="F11" s="168"/>
    </row>
    <row r="12" spans="1:6" s="180" customFormat="1" ht="12" customHeight="1" x14ac:dyDescent="0.2">
      <c r="A12" s="169" t="s">
        <v>21</v>
      </c>
      <c r="B12" s="170">
        <v>120</v>
      </c>
      <c r="C12" s="170">
        <v>80</v>
      </c>
      <c r="D12" s="170">
        <v>520</v>
      </c>
      <c r="E12" s="170">
        <v>360</v>
      </c>
      <c r="F12" s="170">
        <v>0</v>
      </c>
    </row>
    <row r="13" spans="1:6" s="180" customFormat="1" ht="12" customHeight="1" x14ac:dyDescent="0.2">
      <c r="A13" s="171" t="s">
        <v>22</v>
      </c>
      <c r="B13" s="156">
        <f>SUM(B12:B12)</f>
        <v>120</v>
      </c>
      <c r="C13" s="156">
        <f>SUM(C12:C12)</f>
        <v>80</v>
      </c>
      <c r="D13" s="156">
        <f>SUM(D12:D12)</f>
        <v>520</v>
      </c>
      <c r="E13" s="156">
        <f>SUM(E12:E12)</f>
        <v>360</v>
      </c>
      <c r="F13" s="156">
        <f>SUM(F12:F12)</f>
        <v>0</v>
      </c>
    </row>
    <row r="14" spans="1:6" s="180" customFormat="1" ht="12" customHeight="1" x14ac:dyDescent="0.2">
      <c r="A14" s="172" t="s">
        <v>23</v>
      </c>
      <c r="B14" s="173"/>
      <c r="C14" s="173"/>
      <c r="D14" s="174"/>
      <c r="E14" s="173"/>
      <c r="F14" s="175"/>
    </row>
    <row r="15" spans="1:6" s="180" customFormat="1" ht="12" customHeight="1" x14ac:dyDescent="0.2">
      <c r="A15" s="176" t="s">
        <v>24</v>
      </c>
      <c r="B15" s="177">
        <v>80</v>
      </c>
      <c r="C15" s="177">
        <v>0</v>
      </c>
      <c r="D15" s="177">
        <v>40</v>
      </c>
      <c r="E15" s="177">
        <v>80</v>
      </c>
      <c r="F15" s="177">
        <v>0</v>
      </c>
    </row>
    <row r="16" spans="1:6" s="180" customFormat="1" ht="12" customHeight="1" x14ac:dyDescent="0.2">
      <c r="A16" s="169" t="s">
        <v>25</v>
      </c>
      <c r="B16" s="177">
        <v>0</v>
      </c>
      <c r="C16" s="177">
        <v>0</v>
      </c>
      <c r="D16" s="177">
        <v>0</v>
      </c>
      <c r="E16" s="177">
        <v>0</v>
      </c>
      <c r="F16" s="177">
        <v>80</v>
      </c>
    </row>
    <row r="17" spans="1:6" s="180" customFormat="1" ht="12" customHeight="1" x14ac:dyDescent="0.2">
      <c r="A17" s="169" t="s">
        <v>27</v>
      </c>
      <c r="B17" s="177">
        <v>0</v>
      </c>
      <c r="C17" s="177">
        <v>40</v>
      </c>
      <c r="D17" s="177">
        <v>80</v>
      </c>
      <c r="E17" s="177">
        <v>0</v>
      </c>
      <c r="F17" s="177">
        <v>0</v>
      </c>
    </row>
    <row r="18" spans="1:6" s="180" customFormat="1" ht="12" customHeight="1" x14ac:dyDescent="0.2">
      <c r="A18" s="154" t="s">
        <v>28</v>
      </c>
      <c r="B18" s="178">
        <f>SUM(B15:B17)</f>
        <v>80</v>
      </c>
      <c r="C18" s="178">
        <f>SUM(C15:C17)</f>
        <v>40</v>
      </c>
      <c r="D18" s="178">
        <f>SUM(D15:D17)</f>
        <v>120</v>
      </c>
      <c r="E18" s="178">
        <f>SUM(E15:E17)</f>
        <v>80</v>
      </c>
      <c r="F18" s="178">
        <f>SUM(F15:F17)</f>
        <v>80</v>
      </c>
    </row>
    <row r="19" spans="1:6" s="180" customFormat="1" ht="12" customHeight="1" x14ac:dyDescent="0.2">
      <c r="A19" s="154" t="s">
        <v>29</v>
      </c>
      <c r="B19" s="179">
        <f>SUM(B13,B18)</f>
        <v>200</v>
      </c>
      <c r="C19" s="179">
        <f>SUM(C13,C18)</f>
        <v>120</v>
      </c>
      <c r="D19" s="179">
        <f>SUM(D13,D18)</f>
        <v>640</v>
      </c>
      <c r="E19" s="179">
        <f>SUM(E13,E18)</f>
        <v>440</v>
      </c>
      <c r="F19" s="178">
        <f>SUM(F13,F18)</f>
        <v>80</v>
      </c>
    </row>
    <row r="20" spans="1:6" s="180" customFormat="1" ht="12" customHeight="1" x14ac:dyDescent="0.2">
      <c r="A20" s="180" t="s">
        <v>30</v>
      </c>
    </row>
    <row r="21" spans="1:6" s="180" customFormat="1" ht="12" customHeight="1" x14ac:dyDescent="0.2"/>
    <row r="22" spans="1:6" s="151" customFormat="1" ht="11.25" x14ac:dyDescent="0.2"/>
    <row r="23" spans="1:6" s="151" customFormat="1" ht="11.25" x14ac:dyDescent="0.2"/>
    <row r="24" spans="1:6" s="151" customFormat="1" ht="11.25" x14ac:dyDescent="0.2">
      <c r="B24" s="181"/>
      <c r="C24" s="181"/>
      <c r="D24" s="181"/>
      <c r="E24" s="182"/>
      <c r="F24" s="183"/>
    </row>
    <row r="25" spans="1:6" ht="14.45" x14ac:dyDescent="0.3">
      <c r="B25" s="99"/>
      <c r="C25" s="99"/>
      <c r="D25" s="99"/>
      <c r="E25" s="100"/>
      <c r="F25" s="101"/>
    </row>
    <row r="26" spans="1:6" x14ac:dyDescent="0.25">
      <c r="B26" s="99"/>
      <c r="C26" s="99"/>
      <c r="D26" s="99"/>
      <c r="E26" s="100"/>
      <c r="F26" s="10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22" sqref="A22"/>
    </sheetView>
  </sheetViews>
  <sheetFormatPr baseColWidth="10" defaultRowHeight="15" x14ac:dyDescent="0.25"/>
  <cols>
    <col min="1" max="1" width="37.28515625" style="115" customWidth="1"/>
    <col min="2" max="3" width="19.7109375" style="115" customWidth="1"/>
    <col min="4" max="5" width="11.5703125" style="115"/>
  </cols>
  <sheetData>
    <row r="1" spans="1:3" x14ac:dyDescent="0.25">
      <c r="A1" s="86" t="s">
        <v>84</v>
      </c>
      <c r="C1" s="87"/>
    </row>
    <row r="2" spans="1:3" ht="14.45" x14ac:dyDescent="0.3">
      <c r="A2" s="78"/>
      <c r="C2" s="78"/>
    </row>
    <row r="3" spans="1:3" x14ac:dyDescent="0.25">
      <c r="A3" s="78" t="s">
        <v>74</v>
      </c>
      <c r="C3" s="78"/>
    </row>
    <row r="4" spans="1:3" x14ac:dyDescent="0.25">
      <c r="A4" s="88" t="s">
        <v>38</v>
      </c>
      <c r="C4" s="88"/>
    </row>
    <row r="5" spans="1:3" x14ac:dyDescent="0.25">
      <c r="A5" s="78" t="s">
        <v>81</v>
      </c>
      <c r="C5" s="78"/>
    </row>
    <row r="7" spans="1:3" ht="13.9" customHeight="1" x14ac:dyDescent="0.3">
      <c r="A7" s="82" t="s">
        <v>2</v>
      </c>
      <c r="B7" s="83" t="s">
        <v>6</v>
      </c>
      <c r="C7" s="89" t="s">
        <v>7</v>
      </c>
    </row>
    <row r="8" spans="1:3" ht="13.9" customHeight="1" x14ac:dyDescent="0.25">
      <c r="A8" s="84" t="s">
        <v>8</v>
      </c>
      <c r="B8" s="81" t="s">
        <v>12</v>
      </c>
      <c r="C8" s="90" t="s">
        <v>13</v>
      </c>
    </row>
    <row r="9" spans="1:3" ht="13.9" customHeight="1" x14ac:dyDescent="0.3">
      <c r="A9" s="82" t="s">
        <v>14</v>
      </c>
      <c r="B9" s="83" t="s">
        <v>15</v>
      </c>
      <c r="C9" s="83" t="s">
        <v>39</v>
      </c>
    </row>
    <row r="10" spans="1:3" ht="13.9" customHeight="1" x14ac:dyDescent="0.25">
      <c r="A10" s="82" t="s">
        <v>18</v>
      </c>
      <c r="B10" s="120">
        <v>21.5</v>
      </c>
      <c r="C10" s="107">
        <v>21.3</v>
      </c>
    </row>
    <row r="11" spans="1:3" ht="13.9" customHeight="1" x14ac:dyDescent="0.3">
      <c r="A11" s="94" t="s">
        <v>19</v>
      </c>
      <c r="B11" s="85"/>
      <c r="C11" s="93"/>
    </row>
    <row r="12" spans="1:3" s="115" customFormat="1" ht="13.9" customHeight="1" x14ac:dyDescent="0.3">
      <c r="A12" s="131" t="s">
        <v>20</v>
      </c>
      <c r="B12" s="91">
        <v>560</v>
      </c>
      <c r="C12" s="114">
        <v>0</v>
      </c>
    </row>
    <row r="13" spans="1:3" ht="13.9" customHeight="1" x14ac:dyDescent="0.3">
      <c r="A13" s="80" t="s">
        <v>21</v>
      </c>
      <c r="B13" s="112">
        <v>9760</v>
      </c>
      <c r="C13" s="112">
        <v>7880</v>
      </c>
    </row>
    <row r="14" spans="1:3" ht="13.9" customHeight="1" x14ac:dyDescent="0.3">
      <c r="A14" s="111" t="s">
        <v>22</v>
      </c>
      <c r="B14" s="83">
        <f>SUM(B12:B13)</f>
        <v>10320</v>
      </c>
      <c r="C14" s="83">
        <f>SUM(C12:C13)</f>
        <v>7880</v>
      </c>
    </row>
    <row r="15" spans="1:3" ht="13.9" customHeight="1" x14ac:dyDescent="0.3">
      <c r="A15" s="92" t="s">
        <v>23</v>
      </c>
      <c r="B15" s="102"/>
      <c r="C15" s="109"/>
    </row>
    <row r="16" spans="1:3" ht="13.9" customHeight="1" x14ac:dyDescent="0.3">
      <c r="A16" s="113" t="s">
        <v>123</v>
      </c>
      <c r="B16" s="91">
        <v>240</v>
      </c>
      <c r="C16" s="91">
        <v>80</v>
      </c>
    </row>
    <row r="17" spans="1:3" ht="13.9" customHeight="1" x14ac:dyDescent="0.3">
      <c r="A17" s="80" t="s">
        <v>25</v>
      </c>
      <c r="B17" s="91">
        <v>80</v>
      </c>
      <c r="C17" s="91">
        <v>0</v>
      </c>
    </row>
    <row r="18" spans="1:3" ht="13.9" customHeight="1" x14ac:dyDescent="0.3">
      <c r="A18" s="80" t="s">
        <v>27</v>
      </c>
      <c r="B18" s="91">
        <v>0</v>
      </c>
      <c r="C18" s="91">
        <v>200</v>
      </c>
    </row>
    <row r="19" spans="1:3" ht="13.9" customHeight="1" x14ac:dyDescent="0.3">
      <c r="A19" s="82" t="s">
        <v>28</v>
      </c>
      <c r="B19" s="104">
        <f>SUM(B16:B18)</f>
        <v>320</v>
      </c>
      <c r="C19" s="104">
        <f>SUM(C16:C18)</f>
        <v>280</v>
      </c>
    </row>
    <row r="20" spans="1:3" ht="13.9" customHeight="1" x14ac:dyDescent="0.3">
      <c r="A20" s="82" t="s">
        <v>29</v>
      </c>
      <c r="B20" s="108">
        <f>SUM(B14,B19)</f>
        <v>10640</v>
      </c>
      <c r="C20" s="104">
        <f>SUM(C14,C19)</f>
        <v>8160</v>
      </c>
    </row>
    <row r="21" spans="1:3" ht="13.9" customHeight="1" x14ac:dyDescent="0.3">
      <c r="A21" s="79" t="s">
        <v>30</v>
      </c>
      <c r="B21" s="79"/>
      <c r="C21" s="79"/>
    </row>
    <row r="22" spans="1:3" ht="13.9" customHeight="1" x14ac:dyDescent="0.3">
      <c r="A22" s="79"/>
      <c r="B22" s="79"/>
      <c r="C22" s="79"/>
    </row>
    <row r="25" spans="1:3" ht="14.45" x14ac:dyDescent="0.3">
      <c r="B25" s="100"/>
      <c r="C25" s="101"/>
    </row>
    <row r="26" spans="1:3" ht="14.45" x14ac:dyDescent="0.3">
      <c r="B26" s="100"/>
      <c r="C26" s="101"/>
    </row>
    <row r="27" spans="1:3" ht="14.45" x14ac:dyDescent="0.3">
      <c r="B27" s="100"/>
      <c r="C27" s="10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E34" sqref="E34"/>
    </sheetView>
  </sheetViews>
  <sheetFormatPr baseColWidth="10" defaultRowHeight="15" x14ac:dyDescent="0.25"/>
  <cols>
    <col min="1" max="1" width="32.5703125" style="115" customWidth="1"/>
    <col min="2" max="6" width="16.7109375" style="115" customWidth="1"/>
  </cols>
  <sheetData>
    <row r="1" spans="1:6" x14ac:dyDescent="0.25">
      <c r="A1" s="86" t="s">
        <v>85</v>
      </c>
      <c r="B1" s="87"/>
      <c r="C1" s="87"/>
      <c r="F1" s="87"/>
    </row>
    <row r="2" spans="1:6" ht="14.45" x14ac:dyDescent="0.3">
      <c r="A2" s="78"/>
      <c r="B2" s="78"/>
      <c r="C2" s="78"/>
      <c r="F2" s="78"/>
    </row>
    <row r="3" spans="1:6" x14ac:dyDescent="0.25">
      <c r="A3" s="78" t="s">
        <v>74</v>
      </c>
      <c r="B3" s="78"/>
      <c r="C3" s="78"/>
      <c r="F3" s="78"/>
    </row>
    <row r="4" spans="1:6" x14ac:dyDescent="0.25">
      <c r="A4" s="88" t="s">
        <v>135</v>
      </c>
      <c r="B4" s="78"/>
      <c r="C4" s="78"/>
      <c r="F4" s="88"/>
    </row>
    <row r="5" spans="1:6" x14ac:dyDescent="0.25">
      <c r="A5" s="78" t="s">
        <v>82</v>
      </c>
      <c r="B5" s="78"/>
      <c r="C5" s="78"/>
      <c r="F5" s="78"/>
    </row>
    <row r="7" spans="1:6" ht="13.15" customHeight="1" x14ac:dyDescent="0.3">
      <c r="A7" s="82" t="s">
        <v>2</v>
      </c>
      <c r="B7" s="96" t="s">
        <v>3</v>
      </c>
      <c r="C7" s="83" t="s">
        <v>4</v>
      </c>
      <c r="D7" s="96" t="s">
        <v>5</v>
      </c>
      <c r="E7" s="83" t="s">
        <v>6</v>
      </c>
      <c r="F7" s="89" t="s">
        <v>7</v>
      </c>
    </row>
    <row r="8" spans="1:6" ht="13.15" customHeight="1" x14ac:dyDescent="0.25">
      <c r="A8" s="84" t="s">
        <v>8</v>
      </c>
      <c r="B8" s="97" t="s">
        <v>9</v>
      </c>
      <c r="C8" s="81" t="s">
        <v>10</v>
      </c>
      <c r="D8" s="97" t="s">
        <v>11</v>
      </c>
      <c r="E8" s="81" t="s">
        <v>12</v>
      </c>
      <c r="F8" s="90" t="s">
        <v>13</v>
      </c>
    </row>
    <row r="9" spans="1:6" ht="13.15" customHeight="1" x14ac:dyDescent="0.3">
      <c r="A9" s="82" t="s">
        <v>14</v>
      </c>
      <c r="B9" s="96" t="s">
        <v>40</v>
      </c>
      <c r="C9" s="83" t="s">
        <v>15</v>
      </c>
      <c r="D9" s="96" t="s">
        <v>35</v>
      </c>
      <c r="E9" s="83" t="s">
        <v>35</v>
      </c>
      <c r="F9" s="83" t="s">
        <v>130</v>
      </c>
    </row>
    <row r="10" spans="1:6" ht="13.15" customHeight="1" x14ac:dyDescent="0.25">
      <c r="A10" s="82" t="s">
        <v>18</v>
      </c>
      <c r="B10" s="107">
        <v>21.5</v>
      </c>
      <c r="C10" s="201">
        <v>21</v>
      </c>
      <c r="D10" s="106">
        <v>21.3</v>
      </c>
      <c r="E10" s="120">
        <v>21.4</v>
      </c>
      <c r="F10" s="107">
        <v>20.8</v>
      </c>
    </row>
    <row r="11" spans="1:6" ht="13.15" customHeight="1" x14ac:dyDescent="0.3">
      <c r="A11" s="94" t="s">
        <v>19</v>
      </c>
      <c r="B11" s="85"/>
      <c r="C11" s="85"/>
      <c r="D11" s="95"/>
      <c r="E11" s="85"/>
      <c r="F11" s="93"/>
    </row>
    <row r="12" spans="1:6" s="115" customFormat="1" ht="13.15" customHeight="1" x14ac:dyDescent="0.3">
      <c r="A12" s="80" t="s">
        <v>20</v>
      </c>
      <c r="B12" s="91">
        <v>14780</v>
      </c>
      <c r="C12" s="91">
        <v>15680</v>
      </c>
      <c r="D12" s="91">
        <v>9520</v>
      </c>
      <c r="E12" s="91">
        <v>13580</v>
      </c>
      <c r="F12" s="91">
        <v>13000</v>
      </c>
    </row>
    <row r="13" spans="1:6" ht="13.15" customHeight="1" x14ac:dyDescent="0.3">
      <c r="A13" s="80" t="s">
        <v>21</v>
      </c>
      <c r="B13" s="91">
        <v>1080</v>
      </c>
      <c r="C13" s="91">
        <v>860</v>
      </c>
      <c r="D13" s="91">
        <v>280</v>
      </c>
      <c r="E13" s="91">
        <v>0</v>
      </c>
      <c r="F13" s="91">
        <v>280</v>
      </c>
    </row>
    <row r="14" spans="1:6" ht="13.15" customHeight="1" x14ac:dyDescent="0.3">
      <c r="A14" s="111" t="s">
        <v>22</v>
      </c>
      <c r="B14" s="83">
        <f>SUM(B12:B13)</f>
        <v>15860</v>
      </c>
      <c r="C14" s="83">
        <f t="shared" ref="C14:F14" si="0">SUM(C12:C13)</f>
        <v>16540</v>
      </c>
      <c r="D14" s="83">
        <f t="shared" si="0"/>
        <v>9800</v>
      </c>
      <c r="E14" s="83">
        <f t="shared" si="0"/>
        <v>13580</v>
      </c>
      <c r="F14" s="83">
        <f t="shared" si="0"/>
        <v>13280</v>
      </c>
    </row>
    <row r="15" spans="1:6" ht="13.15" customHeight="1" x14ac:dyDescent="0.3">
      <c r="A15" s="92" t="s">
        <v>23</v>
      </c>
      <c r="B15" s="102"/>
      <c r="C15" s="102"/>
      <c r="D15" s="103"/>
      <c r="E15" s="102"/>
      <c r="F15" s="109"/>
    </row>
    <row r="16" spans="1:6" s="115" customFormat="1" ht="13.15" customHeight="1" x14ac:dyDescent="0.3">
      <c r="A16" s="113" t="s">
        <v>36</v>
      </c>
      <c r="B16" s="91">
        <v>0</v>
      </c>
      <c r="C16" s="91">
        <v>40</v>
      </c>
      <c r="D16" s="91">
        <v>0</v>
      </c>
      <c r="E16" s="91">
        <v>20</v>
      </c>
      <c r="F16" s="91">
        <v>0</v>
      </c>
    </row>
    <row r="17" spans="1:6" s="115" customFormat="1" ht="13.15" customHeight="1" x14ac:dyDescent="0.3">
      <c r="A17" s="113" t="s">
        <v>123</v>
      </c>
      <c r="B17" s="91">
        <v>80</v>
      </c>
      <c r="C17" s="91">
        <v>40</v>
      </c>
      <c r="D17" s="91">
        <v>0</v>
      </c>
      <c r="E17" s="91">
        <v>0</v>
      </c>
      <c r="F17" s="91">
        <v>0</v>
      </c>
    </row>
    <row r="18" spans="1:6" ht="13.15" customHeight="1" x14ac:dyDescent="0.3">
      <c r="A18" s="113" t="s">
        <v>24</v>
      </c>
      <c r="B18" s="91">
        <v>0</v>
      </c>
      <c r="C18" s="91">
        <v>0</v>
      </c>
      <c r="D18" s="91">
        <v>20</v>
      </c>
      <c r="E18" s="91">
        <v>0</v>
      </c>
      <c r="F18" s="91">
        <v>0</v>
      </c>
    </row>
    <row r="19" spans="1:6" ht="13.15" customHeight="1" x14ac:dyDescent="0.3">
      <c r="A19" s="80" t="s">
        <v>25</v>
      </c>
      <c r="B19" s="91">
        <v>60</v>
      </c>
      <c r="C19" s="91">
        <v>0</v>
      </c>
      <c r="D19" s="91">
        <v>40</v>
      </c>
      <c r="E19" s="91">
        <v>20</v>
      </c>
      <c r="F19" s="91">
        <v>0</v>
      </c>
    </row>
    <row r="20" spans="1:6" s="115" customFormat="1" ht="13.15" customHeight="1" x14ac:dyDescent="0.3">
      <c r="A20" s="80" t="s">
        <v>26</v>
      </c>
      <c r="B20" s="91">
        <v>0</v>
      </c>
      <c r="C20" s="91">
        <v>40</v>
      </c>
      <c r="D20" s="91">
        <v>0</v>
      </c>
      <c r="E20" s="91">
        <v>0</v>
      </c>
      <c r="F20" s="91">
        <v>0</v>
      </c>
    </row>
    <row r="21" spans="1:6" ht="13.15" customHeight="1" x14ac:dyDescent="0.3">
      <c r="A21" s="80" t="s">
        <v>27</v>
      </c>
      <c r="B21" s="91">
        <v>0</v>
      </c>
      <c r="C21" s="91">
        <v>20</v>
      </c>
      <c r="D21" s="91">
        <v>40</v>
      </c>
      <c r="E21" s="91">
        <v>0</v>
      </c>
      <c r="F21" s="91">
        <v>40</v>
      </c>
    </row>
    <row r="22" spans="1:6" ht="13.15" customHeight="1" x14ac:dyDescent="0.3">
      <c r="A22" s="82" t="s">
        <v>28</v>
      </c>
      <c r="B22" s="104">
        <f>SUM(B16:B21)</f>
        <v>140</v>
      </c>
      <c r="C22" s="104">
        <f t="shared" ref="C22:F22" si="1">SUM(C16:C21)</f>
        <v>140</v>
      </c>
      <c r="D22" s="104">
        <f t="shared" si="1"/>
        <v>100</v>
      </c>
      <c r="E22" s="104">
        <f t="shared" si="1"/>
        <v>40</v>
      </c>
      <c r="F22" s="104">
        <f t="shared" si="1"/>
        <v>40</v>
      </c>
    </row>
    <row r="23" spans="1:6" ht="13.15" customHeight="1" x14ac:dyDescent="0.3">
      <c r="A23" s="82" t="s">
        <v>29</v>
      </c>
      <c r="B23" s="108">
        <f>SUM(B14,B22)</f>
        <v>16000</v>
      </c>
      <c r="C23" s="108">
        <f>SUM(C14,C22)</f>
        <v>16680</v>
      </c>
      <c r="D23" s="108">
        <f>SUM(D14,D22)</f>
        <v>9900</v>
      </c>
      <c r="E23" s="108">
        <f>SUM(E14,E22)</f>
        <v>13620</v>
      </c>
      <c r="F23" s="104">
        <f>SUM(F14,F22)</f>
        <v>13320</v>
      </c>
    </row>
    <row r="24" spans="1:6" ht="13.15" customHeight="1" x14ac:dyDescent="0.3">
      <c r="A24" s="79" t="s">
        <v>30</v>
      </c>
      <c r="B24" s="79"/>
      <c r="C24" s="79"/>
      <c r="D24" s="79"/>
      <c r="E24" s="79"/>
      <c r="F24" s="79"/>
    </row>
    <row r="25" spans="1:6" ht="13.15" customHeight="1" x14ac:dyDescent="0.3">
      <c r="A25" s="79"/>
      <c r="B25" s="79"/>
      <c r="C25" s="79"/>
      <c r="D25" s="79"/>
      <c r="E25" s="79"/>
      <c r="F25" s="79"/>
    </row>
    <row r="26" spans="1:6" ht="13.15" customHeight="1" x14ac:dyDescent="0.3"/>
    <row r="28" spans="1:6" ht="14.45" x14ac:dyDescent="0.3">
      <c r="B28" s="99"/>
      <c r="C28" s="99"/>
      <c r="D28" s="99"/>
      <c r="E28" s="100"/>
      <c r="F28" s="101"/>
    </row>
    <row r="29" spans="1:6" ht="14.45" x14ac:dyDescent="0.3">
      <c r="B29" s="99"/>
      <c r="C29" s="99"/>
      <c r="D29" s="99"/>
      <c r="E29" s="100"/>
      <c r="F29" s="101"/>
    </row>
    <row r="30" spans="1:6" ht="14.45" x14ac:dyDescent="0.3">
      <c r="B30" s="99"/>
      <c r="C30" s="99"/>
      <c r="D30" s="99"/>
      <c r="E30" s="100"/>
      <c r="F30" s="10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K30" sqref="K30"/>
    </sheetView>
  </sheetViews>
  <sheetFormatPr baseColWidth="10" defaultRowHeight="15" x14ac:dyDescent="0.25"/>
  <cols>
    <col min="1" max="1" width="32" customWidth="1"/>
    <col min="2" max="6" width="16.7109375" customWidth="1"/>
  </cols>
  <sheetData>
    <row r="1" spans="1:7" x14ac:dyDescent="0.25">
      <c r="A1" s="86" t="s">
        <v>86</v>
      </c>
      <c r="B1" s="87"/>
      <c r="C1" s="87"/>
      <c r="D1" s="115"/>
      <c r="E1" s="115"/>
      <c r="F1" s="87"/>
      <c r="G1" s="115"/>
    </row>
    <row r="2" spans="1:7" ht="14.45" x14ac:dyDescent="0.3">
      <c r="A2" s="78"/>
      <c r="B2" s="78"/>
      <c r="C2" s="78"/>
      <c r="D2" s="115"/>
      <c r="E2" s="115"/>
      <c r="F2" s="78"/>
      <c r="G2" s="115"/>
    </row>
    <row r="3" spans="1:7" x14ac:dyDescent="0.25">
      <c r="A3" s="78" t="s">
        <v>74</v>
      </c>
      <c r="B3" s="78"/>
      <c r="C3" s="78"/>
      <c r="D3" s="115"/>
      <c r="E3" s="115"/>
      <c r="F3" s="78"/>
      <c r="G3" s="115"/>
    </row>
    <row r="4" spans="1:7" x14ac:dyDescent="0.25">
      <c r="A4" s="88" t="s">
        <v>134</v>
      </c>
      <c r="B4" s="88"/>
      <c r="C4" s="78"/>
      <c r="D4" s="78"/>
      <c r="E4" s="115"/>
      <c r="F4" s="88"/>
      <c r="G4" s="115"/>
    </row>
    <row r="5" spans="1:7" x14ac:dyDescent="0.25">
      <c r="A5" s="78" t="s">
        <v>83</v>
      </c>
      <c r="B5" s="78"/>
      <c r="C5" s="78"/>
      <c r="D5" s="78"/>
      <c r="E5" s="115"/>
      <c r="F5" s="78"/>
      <c r="G5" s="115"/>
    </row>
    <row r="6" spans="1:7" ht="14.45" x14ac:dyDescent="0.3">
      <c r="A6" s="115"/>
      <c r="B6" s="115"/>
      <c r="C6" s="115"/>
      <c r="D6" s="115"/>
      <c r="E6" s="115"/>
      <c r="F6" s="115"/>
      <c r="G6" s="115"/>
    </row>
    <row r="7" spans="1:7" ht="13.9" customHeight="1" x14ac:dyDescent="0.3">
      <c r="A7" s="82" t="s">
        <v>2</v>
      </c>
      <c r="B7" s="96" t="s">
        <v>3</v>
      </c>
      <c r="C7" s="83" t="s">
        <v>4</v>
      </c>
      <c r="D7" s="96" t="s">
        <v>5</v>
      </c>
      <c r="E7" s="83" t="s">
        <v>6</v>
      </c>
      <c r="F7" s="89" t="s">
        <v>7</v>
      </c>
      <c r="G7" s="115"/>
    </row>
    <row r="8" spans="1:7" ht="13.9" customHeight="1" x14ac:dyDescent="0.25">
      <c r="A8" s="84" t="s">
        <v>8</v>
      </c>
      <c r="B8" s="97" t="s">
        <v>9</v>
      </c>
      <c r="C8" s="81" t="s">
        <v>10</v>
      </c>
      <c r="D8" s="97" t="s">
        <v>11</v>
      </c>
      <c r="E8" s="81" t="s">
        <v>12</v>
      </c>
      <c r="F8" s="90" t="s">
        <v>13</v>
      </c>
      <c r="G8" s="115"/>
    </row>
    <row r="9" spans="1:7" ht="13.9" customHeight="1" x14ac:dyDescent="0.3">
      <c r="A9" s="82" t="s">
        <v>14</v>
      </c>
      <c r="B9" s="96" t="s">
        <v>15</v>
      </c>
      <c r="C9" s="83" t="s">
        <v>34</v>
      </c>
      <c r="D9" s="96" t="s">
        <v>16</v>
      </c>
      <c r="E9" s="83" t="s">
        <v>35</v>
      </c>
      <c r="F9" s="83" t="s">
        <v>35</v>
      </c>
      <c r="G9" s="115"/>
    </row>
    <row r="10" spans="1:7" ht="13.9" customHeight="1" x14ac:dyDescent="0.25">
      <c r="A10" s="82" t="s">
        <v>18</v>
      </c>
      <c r="B10" s="107">
        <v>18.7</v>
      </c>
      <c r="C10" s="120">
        <v>19.7</v>
      </c>
      <c r="D10" s="106">
        <v>19.899999999999999</v>
      </c>
      <c r="E10" s="120">
        <v>19.3</v>
      </c>
      <c r="F10" s="107">
        <v>19.2</v>
      </c>
      <c r="G10" s="115"/>
    </row>
    <row r="11" spans="1:7" ht="13.9" customHeight="1" x14ac:dyDescent="0.3">
      <c r="A11" s="94" t="s">
        <v>19</v>
      </c>
      <c r="B11" s="102"/>
      <c r="C11" s="103"/>
      <c r="D11" s="102"/>
      <c r="E11" s="103"/>
      <c r="F11" s="132"/>
      <c r="G11" s="115"/>
    </row>
    <row r="12" spans="1:7" ht="13.9" customHeight="1" x14ac:dyDescent="0.3">
      <c r="A12" s="80" t="s">
        <v>20</v>
      </c>
      <c r="B12" s="91">
        <v>0</v>
      </c>
      <c r="C12" s="91">
        <v>2160</v>
      </c>
      <c r="D12" s="91">
        <v>0</v>
      </c>
      <c r="E12" s="91">
        <v>0</v>
      </c>
      <c r="F12" s="91">
        <v>0</v>
      </c>
      <c r="G12" s="115"/>
    </row>
    <row r="13" spans="1:7" ht="13.9" customHeight="1" x14ac:dyDescent="0.3">
      <c r="A13" s="80" t="s">
        <v>21</v>
      </c>
      <c r="B13" s="91">
        <v>0</v>
      </c>
      <c r="C13" s="91">
        <v>0</v>
      </c>
      <c r="D13" s="91">
        <v>0</v>
      </c>
      <c r="E13" s="91">
        <v>0</v>
      </c>
      <c r="F13" s="91">
        <v>1080</v>
      </c>
      <c r="G13" s="115"/>
    </row>
    <row r="14" spans="1:7" ht="13.9" customHeight="1" x14ac:dyDescent="0.3">
      <c r="A14" s="111" t="s">
        <v>22</v>
      </c>
      <c r="B14" s="83">
        <f>SUM(B12:B13)</f>
        <v>0</v>
      </c>
      <c r="C14" s="83">
        <f t="shared" ref="C14:F14" si="0">SUM(C12:C13)</f>
        <v>2160</v>
      </c>
      <c r="D14" s="83">
        <f t="shared" si="0"/>
        <v>0</v>
      </c>
      <c r="E14" s="83">
        <f t="shared" si="0"/>
        <v>0</v>
      </c>
      <c r="F14" s="83">
        <f t="shared" si="0"/>
        <v>1080</v>
      </c>
      <c r="G14" s="115"/>
    </row>
    <row r="15" spans="1:7" ht="13.9" customHeight="1" x14ac:dyDescent="0.3">
      <c r="A15" s="92" t="s">
        <v>23</v>
      </c>
      <c r="B15" s="102"/>
      <c r="C15" s="102"/>
      <c r="D15" s="103"/>
      <c r="E15" s="102"/>
      <c r="F15" s="109"/>
      <c r="G15" s="115"/>
    </row>
    <row r="16" spans="1:7" ht="13.9" customHeight="1" x14ac:dyDescent="0.3">
      <c r="A16" s="113" t="s">
        <v>36</v>
      </c>
      <c r="B16" s="91">
        <v>0</v>
      </c>
      <c r="C16" s="91">
        <v>40</v>
      </c>
      <c r="D16" s="91">
        <v>0</v>
      </c>
      <c r="E16" s="91">
        <v>0</v>
      </c>
      <c r="F16" s="91">
        <v>80</v>
      </c>
      <c r="G16" s="115"/>
    </row>
    <row r="17" spans="1:7" ht="13.9" customHeight="1" x14ac:dyDescent="0.3">
      <c r="A17" s="80" t="s">
        <v>25</v>
      </c>
      <c r="B17" s="91">
        <v>0</v>
      </c>
      <c r="C17" s="91">
        <v>0</v>
      </c>
      <c r="D17" s="91">
        <v>0</v>
      </c>
      <c r="E17" s="91">
        <v>40</v>
      </c>
      <c r="F17" s="91">
        <v>40</v>
      </c>
      <c r="G17" s="115"/>
    </row>
    <row r="18" spans="1:7" ht="13.9" customHeight="1" x14ac:dyDescent="0.3">
      <c r="A18" s="80" t="s">
        <v>27</v>
      </c>
      <c r="B18" s="91">
        <v>0</v>
      </c>
      <c r="C18" s="91">
        <v>0</v>
      </c>
      <c r="D18" s="91">
        <v>80</v>
      </c>
      <c r="E18" s="91">
        <v>0</v>
      </c>
      <c r="F18" s="91">
        <v>0</v>
      </c>
      <c r="G18" s="115"/>
    </row>
    <row r="19" spans="1:7" ht="13.9" customHeight="1" x14ac:dyDescent="0.3">
      <c r="A19" s="82" t="s">
        <v>28</v>
      </c>
      <c r="B19" s="104">
        <f>SUM(B16:B18)</f>
        <v>0</v>
      </c>
      <c r="C19" s="104">
        <f>SUM(C16:C18)</f>
        <v>40</v>
      </c>
      <c r="D19" s="104">
        <f>SUM(D16:D18)</f>
        <v>80</v>
      </c>
      <c r="E19" s="104">
        <f>SUM(E16:E18)</f>
        <v>40</v>
      </c>
      <c r="F19" s="104">
        <f>SUM(F16:F18)</f>
        <v>120</v>
      </c>
      <c r="G19" s="115"/>
    </row>
    <row r="20" spans="1:7" ht="13.9" customHeight="1" x14ac:dyDescent="0.3">
      <c r="A20" s="82" t="s">
        <v>29</v>
      </c>
      <c r="B20" s="108">
        <f>SUM(B14,B19)</f>
        <v>0</v>
      </c>
      <c r="C20" s="108">
        <f>SUM(C14,C19)</f>
        <v>2200</v>
      </c>
      <c r="D20" s="108">
        <f>SUM(D14,D19)</f>
        <v>80</v>
      </c>
      <c r="E20" s="108">
        <f>SUM(E14,E19)</f>
        <v>40</v>
      </c>
      <c r="F20" s="104">
        <f>SUM(F14,F19)</f>
        <v>1200</v>
      </c>
      <c r="G20" s="115"/>
    </row>
    <row r="21" spans="1:7" ht="13.9" customHeight="1" x14ac:dyDescent="0.3">
      <c r="A21" s="79" t="s">
        <v>30</v>
      </c>
      <c r="B21" s="79"/>
      <c r="C21" s="79"/>
      <c r="D21" s="79"/>
      <c r="E21" s="79"/>
      <c r="F21" s="79"/>
      <c r="G21" s="115"/>
    </row>
    <row r="22" spans="1:7" s="116" customFormat="1" ht="14.45" x14ac:dyDescent="0.3">
      <c r="A22" s="117"/>
      <c r="B22" s="117"/>
      <c r="C22" s="117"/>
      <c r="D22" s="117"/>
      <c r="E22" s="117"/>
      <c r="F22" s="117"/>
    </row>
    <row r="23" spans="1:7" s="116" customFormat="1" ht="14.45" x14ac:dyDescent="0.3">
      <c r="A23" s="117"/>
      <c r="B23" s="118"/>
      <c r="C23" s="118"/>
      <c r="D23" s="118"/>
      <c r="E23" s="118"/>
      <c r="F23" s="118"/>
    </row>
    <row r="24" spans="1:7" s="116" customFormat="1" ht="14.45" x14ac:dyDescent="0.3">
      <c r="A24" s="124"/>
      <c r="B24" s="119"/>
      <c r="C24" s="125"/>
      <c r="D24" s="119"/>
      <c r="E24" s="125"/>
      <c r="F24" s="125"/>
    </row>
    <row r="25" spans="1:7" s="116" customFormat="1" ht="14.45" x14ac:dyDescent="0.3">
      <c r="A25" s="117"/>
      <c r="B25" s="118"/>
      <c r="C25" s="118"/>
      <c r="D25" s="118"/>
      <c r="E25" s="118"/>
      <c r="F25" s="118"/>
    </row>
    <row r="26" spans="1:7" s="116" customFormat="1" ht="14.45" x14ac:dyDescent="0.3">
      <c r="A26" s="117"/>
      <c r="B26" s="121"/>
      <c r="C26" s="121"/>
      <c r="D26" s="121"/>
      <c r="E26" s="121"/>
      <c r="F26" s="121"/>
    </row>
    <row r="27" spans="1:7" s="116" customFormat="1" ht="14.45" x14ac:dyDescent="0.3">
      <c r="A27" s="126"/>
      <c r="B27" s="118"/>
      <c r="C27" s="118"/>
      <c r="D27" s="118"/>
      <c r="E27" s="118"/>
      <c r="F27" s="123"/>
    </row>
    <row r="28" spans="1:7" s="116" customFormat="1" ht="14.45" x14ac:dyDescent="0.3">
      <c r="A28" s="127"/>
      <c r="B28" s="118"/>
      <c r="C28" s="118"/>
      <c r="D28" s="118"/>
      <c r="E28" s="118"/>
      <c r="F28" s="118"/>
    </row>
    <row r="29" spans="1:7" s="116" customFormat="1" ht="14.45" x14ac:dyDescent="0.3">
      <c r="A29" s="127"/>
      <c r="B29" s="118"/>
      <c r="C29" s="118"/>
      <c r="D29" s="118"/>
      <c r="E29" s="118"/>
      <c r="F29" s="118"/>
    </row>
    <row r="30" spans="1:7" s="116" customFormat="1" ht="14.45" x14ac:dyDescent="0.3">
      <c r="A30" s="128"/>
      <c r="B30" s="118"/>
      <c r="C30" s="118"/>
      <c r="D30" s="118"/>
      <c r="E30" s="118"/>
      <c r="F30" s="118"/>
    </row>
    <row r="31" spans="1:7" s="116" customFormat="1" ht="14.45" x14ac:dyDescent="0.3">
      <c r="A31" s="134"/>
      <c r="B31" s="118"/>
      <c r="C31" s="118"/>
      <c r="D31" s="118"/>
      <c r="E31" s="118"/>
      <c r="F31" s="118"/>
    </row>
    <row r="32" spans="1:7" s="116" customFormat="1" x14ac:dyDescent="0.25">
      <c r="A32" s="134"/>
      <c r="B32" s="118"/>
      <c r="C32" s="118"/>
      <c r="D32" s="118"/>
      <c r="E32" s="118"/>
      <c r="F32" s="118"/>
    </row>
    <row r="33" spans="1:7" s="116" customFormat="1" x14ac:dyDescent="0.25">
      <c r="A33" s="127"/>
      <c r="B33" s="118"/>
      <c r="C33" s="118"/>
      <c r="D33" s="118"/>
      <c r="E33" s="118"/>
      <c r="F33" s="118"/>
    </row>
    <row r="34" spans="1:7" s="116" customFormat="1" x14ac:dyDescent="0.25">
      <c r="A34" s="127"/>
      <c r="B34" s="118"/>
      <c r="C34" s="118"/>
      <c r="D34" s="118"/>
      <c r="E34" s="118"/>
      <c r="F34" s="118"/>
    </row>
    <row r="35" spans="1:7" s="116" customFormat="1" x14ac:dyDescent="0.25">
      <c r="A35" s="117"/>
      <c r="B35" s="117"/>
      <c r="C35" s="117"/>
      <c r="D35" s="117"/>
      <c r="E35" s="117"/>
      <c r="F35" s="117"/>
    </row>
    <row r="36" spans="1:7" s="116" customFormat="1" x14ac:dyDescent="0.25">
      <c r="A36" s="117"/>
      <c r="B36" s="117"/>
      <c r="C36" s="117"/>
      <c r="D36" s="117"/>
      <c r="E36" s="117"/>
      <c r="F36" s="117"/>
    </row>
    <row r="37" spans="1:7" s="116" customFormat="1" x14ac:dyDescent="0.25">
      <c r="B37" s="117"/>
      <c r="C37" s="117"/>
      <c r="D37" s="117"/>
      <c r="E37" s="117"/>
      <c r="F37" s="117"/>
      <c r="G37" s="117"/>
    </row>
    <row r="38" spans="1:7" x14ac:dyDescent="0.25">
      <c r="B38" s="115"/>
      <c r="C38" s="133"/>
      <c r="D38" s="133"/>
      <c r="E38" s="133"/>
      <c r="F38" s="133"/>
      <c r="G38" s="133"/>
    </row>
    <row r="39" spans="1:7" x14ac:dyDescent="0.25">
      <c r="B39" s="115"/>
      <c r="C39" s="133"/>
      <c r="D39" s="133"/>
      <c r="E39" s="133"/>
      <c r="F39" s="133"/>
      <c r="G39" s="133"/>
    </row>
    <row r="40" spans="1:7" x14ac:dyDescent="0.25">
      <c r="B40" s="115"/>
      <c r="C40" s="115"/>
      <c r="D40" s="115"/>
      <c r="E40" s="115"/>
      <c r="F40" s="115"/>
      <c r="G40" s="11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E21" sqref="E21"/>
    </sheetView>
  </sheetViews>
  <sheetFormatPr baseColWidth="10" defaultRowHeight="15" x14ac:dyDescent="0.25"/>
  <cols>
    <col min="1" max="1" width="32" style="115" customWidth="1"/>
    <col min="2" max="6" width="16.7109375" style="115" customWidth="1"/>
  </cols>
  <sheetData>
    <row r="1" spans="1:6" x14ac:dyDescent="0.25">
      <c r="A1" s="86" t="s">
        <v>91</v>
      </c>
      <c r="B1" s="87"/>
      <c r="C1" s="87"/>
      <c r="F1" s="87"/>
    </row>
    <row r="2" spans="1:6" ht="14.45" x14ac:dyDescent="0.3">
      <c r="A2" s="78"/>
      <c r="B2" s="78"/>
      <c r="C2" s="78"/>
      <c r="F2" s="78"/>
    </row>
    <row r="3" spans="1:6" x14ac:dyDescent="0.25">
      <c r="A3" s="78" t="s">
        <v>74</v>
      </c>
      <c r="B3" s="78"/>
      <c r="C3" s="78"/>
      <c r="F3" s="78"/>
    </row>
    <row r="4" spans="1:6" x14ac:dyDescent="0.25">
      <c r="A4" s="88" t="s">
        <v>121</v>
      </c>
      <c r="B4" s="88"/>
      <c r="C4" s="78"/>
      <c r="D4" s="78"/>
      <c r="F4" s="88"/>
    </row>
    <row r="5" spans="1:6" x14ac:dyDescent="0.25">
      <c r="A5" s="78" t="s">
        <v>92</v>
      </c>
      <c r="B5" s="78"/>
      <c r="C5" s="78"/>
      <c r="D5" s="78"/>
      <c r="F5" s="78"/>
    </row>
    <row r="7" spans="1:6" ht="14.45" x14ac:dyDescent="0.3">
      <c r="A7" s="82" t="s">
        <v>2</v>
      </c>
      <c r="B7" s="96" t="s">
        <v>3</v>
      </c>
      <c r="C7" s="83" t="s">
        <v>4</v>
      </c>
      <c r="D7" s="96" t="s">
        <v>5</v>
      </c>
      <c r="E7" s="83" t="s">
        <v>6</v>
      </c>
      <c r="F7" s="89" t="s">
        <v>7</v>
      </c>
    </row>
    <row r="8" spans="1:6" x14ac:dyDescent="0.25">
      <c r="A8" s="84" t="s">
        <v>8</v>
      </c>
      <c r="B8" s="97" t="s">
        <v>9</v>
      </c>
      <c r="C8" s="81" t="s">
        <v>10</v>
      </c>
      <c r="D8" s="97" t="s">
        <v>11</v>
      </c>
      <c r="E8" s="81" t="s">
        <v>12</v>
      </c>
      <c r="F8" s="90" t="s">
        <v>13</v>
      </c>
    </row>
    <row r="9" spans="1:6" ht="14.45" x14ac:dyDescent="0.3">
      <c r="A9" s="82" t="s">
        <v>14</v>
      </c>
      <c r="B9" s="96" t="s">
        <v>35</v>
      </c>
      <c r="C9" s="83" t="s">
        <v>34</v>
      </c>
      <c r="D9" s="96" t="s">
        <v>16</v>
      </c>
      <c r="E9" s="83" t="s">
        <v>16</v>
      </c>
      <c r="F9" s="83" t="s">
        <v>35</v>
      </c>
    </row>
    <row r="10" spans="1:6" x14ac:dyDescent="0.25">
      <c r="A10" s="82" t="s">
        <v>18</v>
      </c>
      <c r="B10" s="184">
        <v>18</v>
      </c>
      <c r="C10" s="120">
        <v>18.600000000000001</v>
      </c>
      <c r="D10" s="120">
        <v>18.3</v>
      </c>
      <c r="E10" s="184">
        <v>18</v>
      </c>
      <c r="F10" s="107">
        <v>19.100000000000001</v>
      </c>
    </row>
    <row r="11" spans="1:6" ht="14.45" x14ac:dyDescent="0.3">
      <c r="A11" s="94" t="s">
        <v>19</v>
      </c>
      <c r="B11" s="102"/>
      <c r="C11" s="103"/>
      <c r="D11" s="102"/>
      <c r="E11" s="103"/>
      <c r="F11" s="132"/>
    </row>
    <row r="12" spans="1:6" ht="14.45" x14ac:dyDescent="0.3">
      <c r="A12" s="80" t="s">
        <v>20</v>
      </c>
      <c r="B12" s="91">
        <v>140</v>
      </c>
      <c r="C12" s="91">
        <v>260</v>
      </c>
      <c r="D12" s="91">
        <v>0</v>
      </c>
      <c r="E12" s="91">
        <v>580</v>
      </c>
      <c r="F12" s="91">
        <v>0</v>
      </c>
    </row>
    <row r="13" spans="1:6" ht="14.45" x14ac:dyDescent="0.3">
      <c r="A13" s="111" t="s">
        <v>22</v>
      </c>
      <c r="B13" s="83">
        <f>SUM(B12:B12)</f>
        <v>140</v>
      </c>
      <c r="C13" s="83">
        <f>SUM(C12:C12)</f>
        <v>260</v>
      </c>
      <c r="D13" s="83">
        <f>SUM(D12:D12)</f>
        <v>0</v>
      </c>
      <c r="E13" s="83">
        <f>SUM(E12:E12)</f>
        <v>580</v>
      </c>
      <c r="F13" s="83">
        <f>SUM(F12:F12)</f>
        <v>0</v>
      </c>
    </row>
    <row r="14" spans="1:6" ht="14.45" x14ac:dyDescent="0.3">
      <c r="A14" s="92" t="s">
        <v>23</v>
      </c>
      <c r="B14" s="102"/>
      <c r="C14" s="102"/>
      <c r="D14" s="103"/>
      <c r="E14" s="102"/>
      <c r="F14" s="109"/>
    </row>
    <row r="15" spans="1:6" ht="14.45" x14ac:dyDescent="0.3">
      <c r="A15" s="113" t="s">
        <v>36</v>
      </c>
      <c r="B15" s="91">
        <v>40</v>
      </c>
      <c r="C15" s="91">
        <v>0</v>
      </c>
      <c r="D15" s="91">
        <v>20</v>
      </c>
      <c r="E15" s="91">
        <v>0</v>
      </c>
      <c r="F15" s="91">
        <v>20</v>
      </c>
    </row>
    <row r="16" spans="1:6" ht="14.45" x14ac:dyDescent="0.3">
      <c r="A16" s="80" t="s">
        <v>25</v>
      </c>
      <c r="B16" s="91">
        <v>0</v>
      </c>
      <c r="C16" s="91">
        <v>0</v>
      </c>
      <c r="D16" s="91">
        <v>0</v>
      </c>
      <c r="E16" s="91">
        <v>40</v>
      </c>
      <c r="F16" s="91">
        <v>0</v>
      </c>
    </row>
    <row r="17" spans="1:6" s="115" customFormat="1" ht="14.45" x14ac:dyDescent="0.3">
      <c r="A17" s="80" t="s">
        <v>26</v>
      </c>
      <c r="B17" s="91">
        <v>20</v>
      </c>
      <c r="C17" s="91">
        <v>40</v>
      </c>
      <c r="D17" s="91">
        <v>0</v>
      </c>
      <c r="E17" s="91">
        <v>20</v>
      </c>
      <c r="F17" s="91">
        <v>0</v>
      </c>
    </row>
    <row r="18" spans="1:6" ht="14.45" x14ac:dyDescent="0.3">
      <c r="A18" s="82" t="s">
        <v>28</v>
      </c>
      <c r="B18" s="104">
        <f>SUM(B15:B17)</f>
        <v>60</v>
      </c>
      <c r="C18" s="104">
        <f>SUM(C15:C17)</f>
        <v>40</v>
      </c>
      <c r="D18" s="104">
        <f>SUM(D15:D17)</f>
        <v>20</v>
      </c>
      <c r="E18" s="104">
        <f>SUM(E15:E17)</f>
        <v>60</v>
      </c>
      <c r="F18" s="104">
        <f>SUM(F15:F17)</f>
        <v>20</v>
      </c>
    </row>
    <row r="19" spans="1:6" ht="14.45" x14ac:dyDescent="0.3">
      <c r="A19" s="82" t="s">
        <v>29</v>
      </c>
      <c r="B19" s="108">
        <f>SUM(B13,B18)</f>
        <v>200</v>
      </c>
      <c r="C19" s="108">
        <f>SUM(C13,C18)</f>
        <v>300</v>
      </c>
      <c r="D19" s="108">
        <f>SUM(D13,D18)</f>
        <v>20</v>
      </c>
      <c r="E19" s="108">
        <f>SUM(E13,E18)</f>
        <v>640</v>
      </c>
      <c r="F19" s="104">
        <f>SUM(F13,F18)</f>
        <v>20</v>
      </c>
    </row>
    <row r="20" spans="1:6" ht="14.45" x14ac:dyDescent="0.3">
      <c r="A20" s="79" t="s">
        <v>30</v>
      </c>
      <c r="B20" s="79"/>
      <c r="C20" s="79"/>
      <c r="D20" s="79"/>
      <c r="E20" s="79"/>
      <c r="F20" s="79"/>
    </row>
    <row r="21" spans="1:6" ht="14.45" x14ac:dyDescent="0.3">
      <c r="A21" s="117"/>
      <c r="B21" s="117"/>
      <c r="C21" s="117"/>
      <c r="D21" s="117"/>
      <c r="E21" s="117"/>
      <c r="F21" s="117"/>
    </row>
    <row r="22" spans="1:6" ht="14.45" x14ac:dyDescent="0.3">
      <c r="A22" s="117"/>
      <c r="B22" s="118"/>
      <c r="C22" s="118"/>
      <c r="D22" s="118"/>
      <c r="E22" s="118"/>
      <c r="F22" s="118"/>
    </row>
    <row r="23" spans="1:6" ht="14.45" x14ac:dyDescent="0.3">
      <c r="A23" s="124"/>
      <c r="B23" s="119"/>
      <c r="C23" s="125"/>
      <c r="D23" s="119"/>
      <c r="E23" s="125"/>
      <c r="F23" s="125"/>
    </row>
    <row r="24" spans="1:6" ht="14.45" x14ac:dyDescent="0.3">
      <c r="A24" s="117"/>
      <c r="B24" s="118"/>
      <c r="C24" s="118"/>
      <c r="D24" s="118"/>
      <c r="E24" s="118"/>
      <c r="F24" s="118"/>
    </row>
    <row r="25" spans="1:6" ht="14.45" x14ac:dyDescent="0.3">
      <c r="A25" s="117"/>
      <c r="B25" s="121"/>
      <c r="C25" s="121"/>
      <c r="D25" s="121"/>
      <c r="E25" s="121"/>
      <c r="F25" s="121"/>
    </row>
    <row r="26" spans="1:6" ht="14.45" x14ac:dyDescent="0.3">
      <c r="A26" s="126"/>
      <c r="B26" s="118"/>
      <c r="C26" s="118"/>
      <c r="D26" s="118"/>
      <c r="E26" s="118"/>
      <c r="F26" s="123"/>
    </row>
    <row r="27" spans="1:6" ht="14.45" x14ac:dyDescent="0.3">
      <c r="A27" s="127"/>
      <c r="B27" s="118"/>
      <c r="C27" s="118"/>
      <c r="D27" s="118"/>
      <c r="E27" s="118"/>
      <c r="F27" s="118"/>
    </row>
    <row r="28" spans="1:6" ht="14.45" x14ac:dyDescent="0.3">
      <c r="A28" s="127"/>
      <c r="B28" s="118"/>
      <c r="C28" s="118"/>
      <c r="D28" s="118"/>
      <c r="E28" s="118"/>
      <c r="F28" s="118"/>
    </row>
    <row r="29" spans="1:6" ht="14.45" x14ac:dyDescent="0.3">
      <c r="A29" s="128"/>
      <c r="B29" s="118"/>
      <c r="C29" s="118"/>
      <c r="D29" s="118"/>
      <c r="E29" s="118"/>
      <c r="F29" s="118"/>
    </row>
    <row r="30" spans="1:6" x14ac:dyDescent="0.25">
      <c r="A30" s="134"/>
      <c r="B30" s="118"/>
      <c r="C30" s="118"/>
      <c r="D30" s="118"/>
      <c r="E30" s="118"/>
      <c r="F30" s="118"/>
    </row>
    <row r="31" spans="1:6" x14ac:dyDescent="0.25">
      <c r="A31" s="134"/>
      <c r="B31" s="118"/>
      <c r="C31" s="118"/>
      <c r="D31" s="118"/>
      <c r="E31" s="118"/>
      <c r="F31" s="118"/>
    </row>
    <row r="32" spans="1:6" x14ac:dyDescent="0.25">
      <c r="A32" s="127"/>
      <c r="B32" s="118"/>
      <c r="C32" s="118"/>
      <c r="D32" s="118"/>
      <c r="E32" s="118"/>
      <c r="F32" s="118"/>
    </row>
    <row r="33" spans="1:6" x14ac:dyDescent="0.25">
      <c r="A33" s="127"/>
      <c r="B33" s="118"/>
      <c r="C33" s="118"/>
      <c r="D33" s="118"/>
      <c r="E33" s="118"/>
      <c r="F33" s="118"/>
    </row>
    <row r="34" spans="1:6" x14ac:dyDescent="0.25">
      <c r="A34" s="117"/>
      <c r="B34" s="117"/>
      <c r="C34" s="117"/>
      <c r="D34" s="117"/>
      <c r="E34" s="117"/>
      <c r="F34" s="117"/>
    </row>
    <row r="35" spans="1:6" x14ac:dyDescent="0.25">
      <c r="A35" s="117"/>
      <c r="B35" s="117"/>
      <c r="C35" s="117"/>
      <c r="D35" s="117"/>
      <c r="E35" s="117"/>
      <c r="F35" s="117"/>
    </row>
    <row r="36" spans="1:6" x14ac:dyDescent="0.25">
      <c r="A36" s="116"/>
      <c r="B36" s="117"/>
      <c r="C36" s="117"/>
      <c r="D36" s="117"/>
      <c r="E36" s="117"/>
      <c r="F36" s="117"/>
    </row>
    <row r="37" spans="1:6" x14ac:dyDescent="0.25">
      <c r="C37" s="133"/>
      <c r="D37" s="133"/>
      <c r="E37" s="133"/>
      <c r="F37" s="133"/>
    </row>
    <row r="38" spans="1:6" x14ac:dyDescent="0.25">
      <c r="C38" s="133"/>
      <c r="D38" s="133"/>
      <c r="E38" s="133"/>
      <c r="F38" s="1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RT-MFT 004-16</vt:lpstr>
      <vt:lpstr>RT-MFT 006-16</vt:lpstr>
      <vt:lpstr>RT-MFT 008-16</vt:lpstr>
      <vt:lpstr>RT-MFT 010-16</vt:lpstr>
      <vt:lpstr>RT-MFT 012-16</vt:lpstr>
      <vt:lpstr>RT-MFT 014-16</vt:lpstr>
      <vt:lpstr>RT-MFT 016-16</vt:lpstr>
      <vt:lpstr>RT-MFT 018-16</vt:lpstr>
      <vt:lpstr>RT-MFT 020-16 </vt:lpstr>
      <vt:lpstr>RT-MFT 022-16</vt:lpstr>
      <vt:lpstr>RT-MFT 024-16</vt:lpstr>
      <vt:lpstr>RT-MFT 026-16</vt:lpstr>
      <vt:lpstr>RT-MFT 028-16</vt:lpstr>
      <vt:lpstr>RT-MFT 030-16</vt:lpstr>
      <vt:lpstr>RE-MFT 032-16</vt:lpstr>
      <vt:lpstr>RT-MFT 034-16</vt:lpstr>
      <vt:lpstr>RT-MFT 036-16</vt:lpstr>
      <vt:lpstr>RT-MFT 038-16</vt:lpstr>
      <vt:lpstr>RT-MFT 040-16</vt:lpstr>
      <vt:lpstr>RT-MFT 042-16</vt:lpstr>
      <vt:lpstr>RT-MFT 044-16</vt:lpstr>
      <vt:lpstr>RT-MFT 046-16</vt:lpstr>
      <vt:lpstr>RT-MFT 048-16</vt:lpstr>
      <vt:lpstr>RT-MFT 050-16</vt:lpstr>
      <vt:lpstr>RT-MFT 052-16</vt:lpstr>
      <vt:lpstr>RT-MFT 054-16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LABPAITA</dc:creator>
  <cp:lastModifiedBy>Rosa Elcira Delgado</cp:lastModifiedBy>
  <dcterms:created xsi:type="dcterms:W3CDTF">2016-03-15T19:04:56Z</dcterms:created>
  <dcterms:modified xsi:type="dcterms:W3CDTF">2018-05-04T13:55:17Z</dcterms:modified>
</cp:coreProperties>
</file>