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01.2009" sheetId="1" r:id="rId1"/>
  </sheets>
  <definedNames>
    <definedName name="_xlnm.Print_Area" localSheetId="0">'01.2009'!$B$2:$AN$41</definedName>
  </definedNames>
  <calcPr fullCalcOnLoad="1"/>
</workbook>
</file>

<file path=xl/sharedStrings.xml><?xml version="1.0" encoding="utf-8"?>
<sst xmlns="http://schemas.openxmlformats.org/spreadsheetml/2006/main" count="372" uniqueCount="69">
  <si>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</si>
  <si>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</si>
  <si>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</si>
  <si>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</si>
  <si>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</si>
  <si>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</si>
  <si>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</si>
  <si>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</si>
  <si>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</si>
  <si>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</si>
  <si>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</si>
  <si>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</si>
  <si>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</si>
  <si>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</si>
  <si>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</si>
  <si>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</si>
  <si>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</si>
  <si>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</si>
  <si>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</si>
  <si>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</si>
  <si>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</si>
  <si>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</si>
  <si>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</si>
  <si>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</si>
  <si>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</si>
  <si>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</si>
  <si>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</si>
  <si>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</si>
  <si>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</si>
  <si>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</si>
  <si>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</si>
  <si>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</si>
  <si>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</si>
  <si>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</si>
  <si>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</si>
  <si>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</si>
  <si>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</si>
  <si>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</si>
  <si>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</si>
  <si>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</si>
  <si>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</si>
  <si>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</si>
  <si>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</si>
  <si>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</si>
  <si>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</si>
  <si>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</si>
  <si>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</si>
  <si>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</si>
  <si>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</si>
  <si>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</si>
  <si>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</si>
  <si>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</si>
  <si>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</si>
  <si>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</si>
  <si>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</si>
  <si>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</si>
  <si>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</si>
  <si>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</si>
  <si>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</si>
  <si>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</si>
  <si>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</si>
  <si>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R.M.N°542-2008-PRODUCE, R.M.N°817-2008-PRODUCE</t>
  </si>
  <si>
    <t xml:space="preserve">           Atención:  Econ. Elena Conterno Martinelli  </t>
  </si>
  <si>
    <t>12.0-14.0</t>
  </si>
  <si>
    <t xml:space="preserve">      Fecha: 07/01/2009</t>
  </si>
  <si>
    <t>Callao, 08 de Enero del 2009</t>
  </si>
  <si>
    <t>S/M</t>
  </si>
  <si>
    <t>12.0-13.5</t>
  </si>
  <si>
    <t>11.5-13.0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</si>
</sst>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5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R17">
      <selection activeCell="O22" sqref="O22"/>
    </sheetView>
  </sheetViews>
  <sheetFormatPr defaultColWidth="11.421875" defaultRowHeight="12.75"/>
  <cols>
    <col min="1" max="1" width="2.8515625" style="0" customWidth="1"/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33" width="7.28125" style="0" customWidth="1"/>
    <col min="34" max="37" width="10.42187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64</v>
      </c>
      <c r="AM6" s="93"/>
      <c r="AN6" s="94"/>
    </row>
    <row r="7" spans="2:40" ht="18">
      <c r="B7" s="11" t="s">
        <v>4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372</v>
      </c>
      <c r="AI10" s="30">
        <v>1624</v>
      </c>
      <c r="AJ10" s="30">
        <v>2520</v>
      </c>
      <c r="AK10" s="30">
        <v>1442</v>
      </c>
      <c r="AL10" s="30">
        <f>SUMIF($C$9:$AK$9,"Ind",C10:AK10)</f>
        <v>2892</v>
      </c>
      <c r="AM10" s="30">
        <f>SUMIF($C$9:$AK$9,"I.Mad",C10:AK10)</f>
        <v>3066</v>
      </c>
      <c r="AN10" s="30">
        <f>SUM(AL10:AM10)</f>
        <v>5958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0">
        <v>6</v>
      </c>
      <c r="AI11" s="30">
        <v>23</v>
      </c>
      <c r="AJ11" s="30">
        <v>49</v>
      </c>
      <c r="AK11" s="30">
        <v>24</v>
      </c>
      <c r="AL11" s="30">
        <f>SUMIF($C$9:$AK$9,"Ind",C11:AK11)</f>
        <v>55</v>
      </c>
      <c r="AM11" s="30">
        <f>SUMIF($C$9:$AK$9,"I.Mad",C11:AK11)</f>
        <v>47</v>
      </c>
      <c r="AN11" s="30">
        <f>SUM(AL11:AM11)</f>
        <v>102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0" t="s">
        <v>66</v>
      </c>
      <c r="AI12" s="30">
        <v>4</v>
      </c>
      <c r="AJ12" s="30">
        <v>11</v>
      </c>
      <c r="AK12" s="30">
        <v>3</v>
      </c>
      <c r="AL12" s="30">
        <f>SUMIF($C$9:$AK$9,"Ind",C12:AK12)</f>
        <v>11</v>
      </c>
      <c r="AM12" s="30">
        <f>SUMIF($C$9:$AK$9,"I.Mad",C12:AK12)</f>
        <v>7</v>
      </c>
      <c r="AN12" s="30">
        <f>SUM(AL12:AM12)</f>
        <v>18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0">
        <v>58.6748019595423</v>
      </c>
      <c r="AJ13" s="30">
        <v>21.399047347382076</v>
      </c>
      <c r="AK13" s="30">
        <v>16.12141798556662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62" t="s">
        <v>30</v>
      </c>
      <c r="AI14" s="81" t="s">
        <v>68</v>
      </c>
      <c r="AJ14" s="81" t="s">
        <v>67</v>
      </c>
      <c r="AK14" s="81" t="s">
        <v>63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>
        <v>66</v>
      </c>
      <c r="AK22" s="59">
        <v>11</v>
      </c>
      <c r="AL22" s="30">
        <f aca="true" t="shared" si="0" ref="AL22:AL36">SUMIF($C$9:$AK$9,"Ind",C22:AK22)</f>
        <v>66</v>
      </c>
      <c r="AM22" s="30">
        <f aca="true" t="shared" si="1" ref="AM22:AM36">SUMIF($C$9:$AK$9,"I.Mad",C22:AK22)</f>
        <v>11</v>
      </c>
      <c r="AN22" s="30">
        <f aca="true" t="shared" si="2" ref="AN22:AN36">SUM(AL22:AM22)</f>
        <v>77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372</v>
      </c>
      <c r="AI36" s="30">
        <f t="shared" si="3"/>
        <v>1624</v>
      </c>
      <c r="AJ36" s="30">
        <f t="shared" si="3"/>
        <v>2586</v>
      </c>
      <c r="AK36" s="30">
        <f t="shared" si="3"/>
        <v>1453</v>
      </c>
      <c r="AL36" s="30">
        <f t="shared" si="0"/>
        <v>2958</v>
      </c>
      <c r="AM36" s="30">
        <f t="shared" si="1"/>
        <v>3077</v>
      </c>
      <c r="AN36" s="30">
        <f t="shared" si="2"/>
        <v>6035</v>
      </c>
    </row>
    <row r="37" spans="2:40" ht="22.5" customHeight="1">
      <c r="B37" s="29" t="s">
        <v>56</v>
      </c>
      <c r="C37" s="65">
        <v>20.57</v>
      </c>
      <c r="D37" s="65"/>
      <c r="E37" s="65"/>
      <c r="F37" s="65"/>
      <c r="G37" s="65">
        <v>16.2</v>
      </c>
      <c r="H37" s="65"/>
      <c r="I37" s="65">
        <v>19.33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17.43</v>
      </c>
      <c r="V37" s="65"/>
      <c r="W37" s="65"/>
      <c r="X37" s="65"/>
      <c r="Y37" s="65">
        <v>15.53</v>
      </c>
      <c r="Z37" s="65"/>
      <c r="AA37" s="65"/>
      <c r="AB37" s="65"/>
      <c r="AC37" s="65">
        <v>24.93</v>
      </c>
      <c r="AD37" s="65"/>
      <c r="AE37" s="65"/>
      <c r="AF37" s="65"/>
      <c r="AG37" s="65"/>
      <c r="AH37" s="65"/>
      <c r="AI37" s="65"/>
      <c r="AJ37" s="66">
        <v>16.7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2" t="s">
        <v>65</v>
      </c>
      <c r="AK41" s="92"/>
      <c r="AL41" s="92"/>
      <c r="AM41" s="92"/>
      <c r="AN41" s="9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2009-01-08T18:42:32Z</cp:lastPrinted>
  <dcterms:created xsi:type="dcterms:W3CDTF">2008-10-21T17:58:04Z</dcterms:created>
  <dcterms:modified xsi:type="dcterms:W3CDTF">2009-01-08T15:11:37Z</dcterms:modified>
  <cp:category/>
  <cp:version/>
  <cp:contentType/>
  <cp:contentStatus/>
</cp:coreProperties>
</file>