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<sst xmlns="http://schemas.openxmlformats.org/spreadsheetml/2006/main" count="384" uniqueCount="69">
  <si>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</si>
  <si>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</si>
  <si>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</si>
  <si>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</si>
  <si>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</si>
  <si>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</si>
  <si>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</si>
  <si>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</si>
  <si>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</si>
  <si>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</si>
  <si>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</si>
  <si>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</si>
  <si>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</si>
  <si>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</si>
  <si>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</si>
  <si>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</si>
  <si>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</si>
  <si>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</si>
  <si>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</si>
  <si>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</si>
  <si>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</si>
  <si>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</si>
  <si>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</si>
  <si>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</si>
  <si>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</si>
  <si>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</si>
  <si>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</si>
  <si>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</si>
  <si>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</si>
  <si>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</si>
  <si>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</si>
  <si>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</si>
  <si>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</si>
  <si>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</si>
  <si>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</si>
  <si>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</si>
  <si>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</si>
  <si>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</si>
  <si>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</si>
  <si>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</si>
  <si>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</si>
  <si>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</si>
  <si>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</si>
  <si>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</si>
  <si>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</si>
  <si>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</si>
  <si>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</si>
  <si>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</si>
  <si>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</si>
  <si>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</si>
  <si>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</si>
  <si>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</si>
  <si>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</si>
  <si>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</si>
  <si>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</si>
  <si>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</si>
  <si>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</si>
  <si>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</si>
  <si>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</si>
  <si>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</si>
  <si>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</si>
  <si>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</si>
  <si>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</si>
  <si>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</si>
  <si>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</si>
  <si>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</si>
  <si>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 xml:space="preserve">        Fecha  : 02/01/2019</t>
  </si>
  <si>
    <t>Callao, 03 de enero del 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</si>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</sst>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E1" zoomScale="25" zoomScaleNormal="25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5608.2800000000007</v>
      </c>
      <c r="H12" s="51">
        <v>0</v>
      </c>
      <c r="I12" s="51">
        <v>13358</v>
      </c>
      <c r="J12" s="51">
        <v>46.67</v>
      </c>
      <c r="K12" s="51">
        <v>802.53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285</v>
      </c>
      <c r="W12" s="51">
        <v>1520</v>
      </c>
      <c r="X12" s="51">
        <v>0</v>
      </c>
      <c r="Y12" s="51">
        <v>1100</v>
      </c>
      <c r="Z12" s="51">
        <v>211</v>
      </c>
      <c r="AA12" s="51">
        <v>0</v>
      </c>
      <c r="AB12" s="51">
        <v>0</v>
      </c>
      <c r="AC12" s="51">
        <v>1178.4169999999999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23567.226999999999</v>
      </c>
      <c r="AP12" s="52">
        <f>SUMIF($C$11:$AN$11,"I.Mad",C12:AN12)</f>
        <v>542.67000000000007</v>
      </c>
      <c r="AQ12" s="52">
        <f>SUM(AO12:AP12)</f>
        <v>24109.896999999997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25</v>
      </c>
      <c r="H13" s="53" t="s">
        <v>19</v>
      </c>
      <c r="I13" s="53">
        <v>63</v>
      </c>
      <c r="J13" s="53">
        <v>2</v>
      </c>
      <c r="K13" s="53">
        <v>6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>
        <v>3</v>
      </c>
      <c r="W13" s="53">
        <v>7</v>
      </c>
      <c r="X13" s="53" t="s">
        <v>19</v>
      </c>
      <c r="Y13" s="53">
        <v>13</v>
      </c>
      <c r="Z13" s="53">
        <v>4</v>
      </c>
      <c r="AA13" s="53" t="s">
        <v>19</v>
      </c>
      <c r="AB13" s="53" t="s">
        <v>19</v>
      </c>
      <c r="AC13" s="53">
        <v>10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124</v>
      </c>
      <c r="AP13" s="52">
        <f>SUMIF($C$11:$AN$11,"I.Mad",C13:AN13)</f>
        <v>9</v>
      </c>
      <c r="AQ13" s="52">
        <f>SUM(AO13:AP13)</f>
        <v>133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16</v>
      </c>
      <c r="H14" s="53" t="s">
        <v>19</v>
      </c>
      <c r="I14" s="53">
        <v>20</v>
      </c>
      <c r="J14" s="53">
        <v>1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>
        <v>2</v>
      </c>
      <c r="W14" s="53">
        <v>5</v>
      </c>
      <c r="X14" s="53" t="s">
        <v>19</v>
      </c>
      <c r="Y14" s="53">
        <v>4</v>
      </c>
      <c r="Z14" s="53">
        <v>1</v>
      </c>
      <c r="AA14" s="53" t="s">
        <v>19</v>
      </c>
      <c r="AB14" s="53" t="s">
        <v>19</v>
      </c>
      <c r="AC14" s="53">
        <v>2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47</v>
      </c>
      <c r="AP14" s="52">
        <f>SUMIF($C$11:$AN$11,"I.Mad",C14:AN14)</f>
        <v>4</v>
      </c>
      <c r="AQ14" s="52">
        <f>SUM(AO14:AP14)</f>
        <v>51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3.9626072175376961E-2</v>
      </c>
      <c r="H15" s="53" t="s">
        <v>19</v>
      </c>
      <c r="I15" s="53">
        <v>0.22447498000733579</v>
      </c>
      <c r="J15" s="53">
        <v>0.4854368932038835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>
        <v>4.6325744942282157</v>
      </c>
      <c r="W15" s="53">
        <v>2.1411775409555589</v>
      </c>
      <c r="X15" s="53" t="s">
        <v>19</v>
      </c>
      <c r="Y15" s="53">
        <v>1</v>
      </c>
      <c r="Z15" s="53">
        <v>1</v>
      </c>
      <c r="AA15" s="53" t="s">
        <v>19</v>
      </c>
      <c r="AB15" s="53" t="s">
        <v>19</v>
      </c>
      <c r="AC15" s="53">
        <v>11.930312797162975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13.5</v>
      </c>
      <c r="H16" s="58" t="s">
        <v>19</v>
      </c>
      <c r="I16" s="58">
        <v>14</v>
      </c>
      <c r="J16" s="58">
        <v>13.5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>
        <v>13</v>
      </c>
      <c r="W16" s="58">
        <v>14</v>
      </c>
      <c r="X16" s="58" t="s">
        <v>19</v>
      </c>
      <c r="Y16" s="58">
        <v>13.5</v>
      </c>
      <c r="Z16" s="58">
        <v>13.5</v>
      </c>
      <c r="AA16" s="58" t="s">
        <v>19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>
        <v>1.583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1.583</v>
      </c>
      <c r="AP30" s="52">
        <f t="shared" si="1"/>
        <v>0</v>
      </c>
      <c r="AQ30" s="55">
        <f t="shared" si="2"/>
        <v>1.583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5608.2800000000007</v>
      </c>
      <c r="H41" s="55">
        <f t="shared" si="8"/>
        <v>0</v>
      </c>
      <c r="I41" s="55">
        <f t="shared" si="8"/>
        <v>13358</v>
      </c>
      <c r="J41" s="55">
        <f t="shared" si="8"/>
        <v>46.67</v>
      </c>
      <c r="K41" s="55">
        <f t="shared" si="8"/>
        <v>802.53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285</v>
      </c>
      <c r="W41" s="55">
        <f t="shared" si="8"/>
        <v>1520</v>
      </c>
      <c r="X41" s="55">
        <f t="shared" si="8"/>
        <v>0</v>
      </c>
      <c r="Y41" s="55">
        <f t="shared" si="8"/>
        <v>1100</v>
      </c>
      <c r="Z41" s="55">
        <f t="shared" si="8"/>
        <v>211</v>
      </c>
      <c r="AA41" s="55">
        <f t="shared" si="8"/>
        <v>0</v>
      </c>
      <c r="AB41" s="55">
        <f t="shared" si="8"/>
        <v>0</v>
      </c>
      <c r="AC41" s="55">
        <f t="shared" si="8"/>
        <v>1180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23568.809999999998</v>
      </c>
      <c r="AP41" s="55">
        <f>SUM(AP12,AP18,AP24:AP37)</f>
        <v>542.67000000000007</v>
      </c>
      <c r="AQ41" s="55">
        <f>SUM(AO41:AP41)</f>
        <v>24111.479999999996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19.600000000000001</v>
      </c>
      <c r="H42" s="57"/>
      <c r="I42" s="57">
        <v>23.1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16.8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2019-01-03T22:30:41Z</dcterms:modified>
</cp:coreProperties>
</file>