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<sst xmlns="http://schemas.openxmlformats.org/spreadsheetml/2006/main" count="367" uniqueCount="66">
  <si>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</si>
  <si>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</si>
  <si>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</si>
  <si>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</si>
  <si>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</si>
  <si>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</si>
  <si>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</si>
  <si>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</si>
  <si>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</si>
  <si>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</si>
  <si>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</si>
  <si>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</si>
  <si>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</si>
  <si>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</si>
  <si>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</si>
  <si>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</si>
  <si>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</si>
  <si>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</si>
  <si>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</si>
  <si>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</si>
  <si>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</si>
  <si>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</si>
  <si>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</si>
  <si>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</si>
  <si>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</si>
  <si>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</si>
  <si>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</si>
  <si>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</si>
  <si>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</si>
  <si>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</si>
  <si>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</si>
  <si>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</si>
  <si>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</si>
  <si>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</si>
  <si>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</si>
  <si>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</si>
  <si>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</si>
  <si>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</si>
  <si>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</si>
  <si>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</si>
  <si>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</si>
  <si>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</si>
  <si>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</si>
  <si>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</si>
  <si>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</si>
  <si>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</si>
  <si>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</si>
  <si>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</si>
  <si>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</si>
  <si>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</si>
  <si>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</si>
  <si>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</si>
  <si>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</si>
  <si>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</si>
  <si>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</si>
  <si>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</si>
  <si>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</si>
  <si>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</si>
  <si>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</si>
  <si>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</si>
  <si>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</si>
  <si>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</si>
  <si>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</si>
  <si>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>R.M.Nº 003-2015-PRODUCE, R.M.N°246-2015 PRODUCE, R.M.N°369-2015 PRODUCE, R.M.N°424-2015-PRODUCE, R.M.N°443-2015-PRODUCE</t>
  </si>
  <si>
    <t xml:space="preserve">        Fecha  : 04/01/2016</t>
  </si>
  <si>
    <t>Callao, 05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</si>
</sst>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K31" sqref="K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5447</v>
      </c>
      <c r="H12" s="53">
        <v>0</v>
      </c>
      <c r="I12" s="53">
        <v>9340</v>
      </c>
      <c r="J12" s="53">
        <v>4275</v>
      </c>
      <c r="K12" s="53">
        <v>1672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710</v>
      </c>
      <c r="R12" s="53">
        <v>40</v>
      </c>
      <c r="S12" s="53">
        <v>210</v>
      </c>
      <c r="T12" s="53">
        <v>50</v>
      </c>
      <c r="U12" s="53">
        <v>850</v>
      </c>
      <c r="V12" s="53">
        <v>90</v>
      </c>
      <c r="W12" s="53">
        <v>140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2280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20649</v>
      </c>
      <c r="AP12" s="54">
        <f>SUMIF($C$11:$AN$11,"I.Mad",C12:AN12)</f>
        <v>4455</v>
      </c>
      <c r="AQ12" s="54">
        <f>SUM(AO12:AP12)</f>
        <v>25104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21</v>
      </c>
      <c r="H13" s="55" t="s">
        <v>20</v>
      </c>
      <c r="I13" s="55">
        <v>47</v>
      </c>
      <c r="J13" s="55">
        <v>81</v>
      </c>
      <c r="K13" s="55">
        <v>9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9</v>
      </c>
      <c r="R13" s="55">
        <v>1</v>
      </c>
      <c r="S13" s="55">
        <v>4</v>
      </c>
      <c r="T13" s="55">
        <v>2</v>
      </c>
      <c r="U13" s="55">
        <v>9</v>
      </c>
      <c r="V13" s="55">
        <v>4</v>
      </c>
      <c r="W13" s="55">
        <v>3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>
        <v>10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112</v>
      </c>
      <c r="AP13" s="54">
        <f t="shared" ref="AP13:AP14" si="1">SUMIF($C$11:$AN$11,"I.Mad",C13:AN13)</f>
        <v>88</v>
      </c>
      <c r="AQ13" s="54">
        <f>SUM(AO13:AP13)</f>
        <v>200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8</v>
      </c>
      <c r="H14" s="55" t="s">
        <v>20</v>
      </c>
      <c r="I14" s="55">
        <v>8</v>
      </c>
      <c r="J14" s="55">
        <v>2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>
        <v>1</v>
      </c>
      <c r="S14" s="55" t="s">
        <v>62</v>
      </c>
      <c r="T14" s="55" t="s">
        <v>62</v>
      </c>
      <c r="U14" s="55">
        <v>3</v>
      </c>
      <c r="V14" s="55">
        <v>2</v>
      </c>
      <c r="W14" s="55">
        <v>3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33</v>
      </c>
      <c r="AP14" s="54">
        <f t="shared" si="1"/>
        <v>5</v>
      </c>
      <c r="AQ14" s="54">
        <f>SUM(AO14:AP14)</f>
        <v>38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69.661812169528588</v>
      </c>
      <c r="H15" s="55" t="s">
        <v>20</v>
      </c>
      <c r="I15" s="55">
        <v>58.026023756468618</v>
      </c>
      <c r="J15" s="55">
        <v>64.484338548353122</v>
      </c>
      <c r="K15" s="55">
        <v>66.101191832503758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3.106703608223635</v>
      </c>
      <c r="R15" s="55">
        <v>4.1450777202072544</v>
      </c>
      <c r="S15" s="55" t="s">
        <v>20</v>
      </c>
      <c r="T15" s="55" t="s">
        <v>20</v>
      </c>
      <c r="U15" s="55">
        <v>1.0515975650908242</v>
      </c>
      <c r="V15" s="55">
        <v>2.5958217443274143</v>
      </c>
      <c r="W15" s="55">
        <v>0.75374943784257564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>
        <v>78.001617111203487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11.5</v>
      </c>
      <c r="H16" s="61" t="s">
        <v>20</v>
      </c>
      <c r="I16" s="61">
        <v>12</v>
      </c>
      <c r="J16" s="61">
        <v>11.5</v>
      </c>
      <c r="K16" s="61">
        <v>11.5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>
        <v>13</v>
      </c>
      <c r="S16" s="61" t="s">
        <v>20</v>
      </c>
      <c r="T16" s="61" t="s">
        <v>20</v>
      </c>
      <c r="U16" s="61">
        <v>13.5</v>
      </c>
      <c r="V16" s="61">
        <v>13.5</v>
      </c>
      <c r="W16" s="61">
        <v>13.5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>
        <v>11.5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5447</v>
      </c>
      <c r="H38" s="58">
        <f t="shared" si="7"/>
        <v>0</v>
      </c>
      <c r="I38" s="58">
        <f t="shared" si="7"/>
        <v>9340</v>
      </c>
      <c r="J38" s="58">
        <f t="shared" si="7"/>
        <v>4275</v>
      </c>
      <c r="K38" s="58">
        <f t="shared" si="7"/>
        <v>1672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710</v>
      </c>
      <c r="R38" s="58">
        <f t="shared" si="7"/>
        <v>40</v>
      </c>
      <c r="S38" s="58">
        <f t="shared" si="7"/>
        <v>210</v>
      </c>
      <c r="T38" s="58">
        <f t="shared" si="7"/>
        <v>50</v>
      </c>
      <c r="U38" s="58">
        <f t="shared" si="7"/>
        <v>850</v>
      </c>
      <c r="V38" s="58">
        <f t="shared" si="7"/>
        <v>90</v>
      </c>
      <c r="W38" s="58">
        <f t="shared" si="7"/>
        <v>140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2280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20649</v>
      </c>
      <c r="AP38" s="58">
        <f>SUM(AP12,AP18,AP24:AP37)</f>
        <v>4455</v>
      </c>
      <c r="AQ38" s="58">
        <f>SUM(AO38:AP38)</f>
        <v>25104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20.7</v>
      </c>
      <c r="H39" s="60"/>
      <c r="I39" s="93">
        <v>23.73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2016-01-05T15:46:39Z</dcterms:modified>
</cp:coreProperties>
</file>