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0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<sst xmlns="http://schemas.openxmlformats.org/spreadsheetml/2006/main" count="371" uniqueCount="70">
  <si>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</si>
  <si>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</si>
  <si>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</si>
  <si>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</si>
  <si>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</si>
  <si>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</si>
  <si>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</si>
  <si>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</si>
  <si>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</si>
  <si>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</si>
  <si>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</si>
  <si>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</si>
  <si>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</si>
  <si>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</si>
  <si>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</si>
  <si>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</si>
  <si>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</si>
  <si>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</si>
  <si>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</si>
  <si>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</si>
  <si>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</si>
  <si>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</si>
  <si>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</si>
  <si>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</si>
  <si>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</si>
  <si>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</si>
  <si>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</si>
  <si>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</si>
  <si>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</si>
  <si>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</si>
  <si>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</si>
  <si>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</si>
  <si>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</si>
  <si>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</si>
  <si>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</si>
  <si>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</si>
  <si>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</si>
  <si>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</si>
  <si>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</si>
  <si>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</si>
  <si>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</si>
  <si>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</si>
  <si>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</si>
  <si>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</si>
  <si>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</si>
  <si>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</si>
  <si>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</si>
  <si>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</si>
  <si>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</si>
  <si>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</si>
  <si>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</si>
  <si>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</si>
  <si>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</si>
  <si>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</si>
  <si>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</si>
  <si>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</si>
  <si>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</si>
  <si>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</si>
  <si>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</si>
  <si>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</si>
  <si>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</si>
  <si>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</si>
  <si>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</si>
  <si>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</si>
  <si>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>R.M.N°236-2012-PRODUCE</t>
  </si>
  <si>
    <t xml:space="preserve">        Fecha  : 04/06/2012</t>
  </si>
  <si>
    <t>Callao, 05 de  Junio del 2012</t>
  </si>
  <si>
    <t>s/m</t>
  </si>
  <si>
    <t>12.5-14.5</t>
  </si>
  <si>
    <t>9.5-14.5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</si>
</sst>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J14" sqref="J14"/>
    </sheetView>
  </sheetViews>
  <sheetFormatPr defaultColWidth="11.421875" defaultRowHeight="12.75"/>
  <cols>
    <col min="2" max="2" width="20.00390625" style="0" customWidth="1"/>
    <col min="3" max="3" width="10.57421875" style="0" customWidth="1"/>
    <col min="4" max="4" width="7.140625" style="0" customWidth="1"/>
    <col min="5" max="5" width="10.421875" style="0" customWidth="1"/>
    <col min="6" max="6" width="8.8515625" style="0" customWidth="1"/>
    <col min="7" max="7" width="11.00390625" style="0" customWidth="1"/>
    <col min="8" max="8" width="8.140625" style="0" customWidth="1"/>
    <col min="9" max="9" width="12.57421875" style="0" customWidth="1"/>
    <col min="10" max="10" width="11.28125" style="0" customWidth="1"/>
    <col min="11" max="11" width="8.0039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7.421875" style="0" customWidth="1"/>
    <col min="16" max="16" width="6.28125" style="0" customWidth="1"/>
    <col min="17" max="17" width="8.00390625" style="0" customWidth="1"/>
    <col min="18" max="18" width="7.57421875" style="0" customWidth="1"/>
    <col min="19" max="19" width="7.28125" style="0" customWidth="1"/>
    <col min="20" max="20" width="6.57421875" style="0" customWidth="1"/>
    <col min="21" max="21" width="7.421875" style="0" customWidth="1"/>
    <col min="22" max="22" width="7.8515625" style="0" customWidth="1"/>
    <col min="23" max="23" width="6.8515625" style="0" customWidth="1"/>
    <col min="24" max="24" width="6.7109375" style="0" customWidth="1"/>
    <col min="25" max="25" width="6.57421875" style="0" customWidth="1"/>
    <col min="26" max="26" width="9.140625" style="0" customWidth="1"/>
    <col min="27" max="27" width="7.7109375" style="0" customWidth="1"/>
    <col min="28" max="28" width="6.8515625" style="0" customWidth="1"/>
    <col min="29" max="29" width="8.421875" style="0" customWidth="1"/>
    <col min="30" max="30" width="6.57421875" style="0" customWidth="1"/>
    <col min="31" max="31" width="7.8515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8.7109375" style="0" customWidth="1"/>
    <col min="38" max="38" width="7.8515625" style="0" customWidth="1"/>
    <col min="39" max="39" width="8.00390625" style="0" customWidth="1"/>
    <col min="40" max="40" width="7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9" t="s">
        <v>56</v>
      </c>
      <c r="AN4" s="90"/>
      <c r="AO4" s="90"/>
      <c r="AP4" s="90"/>
      <c r="AQ4" s="9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9" t="s">
        <v>65</v>
      </c>
      <c r="AP6" s="89"/>
      <c r="AQ6" s="98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4" t="s">
        <v>5</v>
      </c>
      <c r="D8" s="85"/>
      <c r="E8" s="84" t="s">
        <v>6</v>
      </c>
      <c r="F8" s="85"/>
      <c r="G8" s="86" t="s">
        <v>7</v>
      </c>
      <c r="H8" s="87"/>
      <c r="I8" s="91" t="s">
        <v>8</v>
      </c>
      <c r="J8" s="88"/>
      <c r="K8" s="84" t="s">
        <v>9</v>
      </c>
      <c r="L8" s="85"/>
      <c r="M8" s="84" t="s">
        <v>10</v>
      </c>
      <c r="N8" s="88"/>
      <c r="O8" s="91" t="s">
        <v>11</v>
      </c>
      <c r="P8" s="85"/>
      <c r="Q8" s="91" t="s">
        <v>12</v>
      </c>
      <c r="R8" s="85"/>
      <c r="S8" s="91" t="s">
        <v>13</v>
      </c>
      <c r="T8" s="85"/>
      <c r="U8" s="91" t="s">
        <v>14</v>
      </c>
      <c r="V8" s="85"/>
      <c r="W8" s="86" t="s">
        <v>15</v>
      </c>
      <c r="X8" s="96"/>
      <c r="Y8" s="86" t="s">
        <v>16</v>
      </c>
      <c r="Z8" s="96"/>
      <c r="AA8" s="86" t="s">
        <v>17</v>
      </c>
      <c r="AB8" s="96"/>
      <c r="AC8" s="91" t="s">
        <v>18</v>
      </c>
      <c r="AD8" s="99"/>
      <c r="AE8" s="92" t="s">
        <v>19</v>
      </c>
      <c r="AF8" s="100"/>
      <c r="AG8" s="92" t="s">
        <v>20</v>
      </c>
      <c r="AH8" s="100"/>
      <c r="AI8" s="101" t="s">
        <v>55</v>
      </c>
      <c r="AJ8" s="100"/>
      <c r="AK8" s="92" t="s">
        <v>21</v>
      </c>
      <c r="AL8" s="93"/>
      <c r="AM8" s="91" t="s">
        <v>22</v>
      </c>
      <c r="AN8" s="88"/>
      <c r="AO8" s="94" t="s">
        <v>23</v>
      </c>
      <c r="AP8" s="95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3950</v>
      </c>
      <c r="D10" s="28">
        <v>0</v>
      </c>
      <c r="E10" s="28">
        <v>3353</v>
      </c>
      <c r="F10" s="28">
        <v>414</v>
      </c>
      <c r="G10" s="28">
        <v>12543</v>
      </c>
      <c r="H10" s="28">
        <v>180</v>
      </c>
      <c r="I10" s="28">
        <v>7290</v>
      </c>
      <c r="J10" s="28">
        <v>8092</v>
      </c>
      <c r="K10" s="28">
        <v>423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/>
      <c r="Z10" s="28">
        <v>104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596</v>
      </c>
      <c r="AL10" s="28">
        <v>42</v>
      </c>
      <c r="AM10" s="28">
        <v>0</v>
      </c>
      <c r="AN10" s="28">
        <v>0</v>
      </c>
      <c r="AO10" s="28">
        <f>SUMIF($C$9:$AN$9,"Ind",C10:AN10)</f>
        <v>28155</v>
      </c>
      <c r="AP10" s="28">
        <f>SUMIF($C$9:$AN$9,"I.Mad",C10:AN10)</f>
        <v>8832</v>
      </c>
      <c r="AQ10" s="28">
        <f>SUM(AO10:AP10)</f>
        <v>36987</v>
      </c>
    </row>
    <row r="11" spans="2:51" ht="20.25">
      <c r="B11" s="29" t="s">
        <v>28</v>
      </c>
      <c r="C11" s="30">
        <v>11</v>
      </c>
      <c r="D11" s="30" t="s">
        <v>29</v>
      </c>
      <c r="E11" s="30">
        <v>11</v>
      </c>
      <c r="F11" s="30">
        <v>27</v>
      </c>
      <c r="G11" s="30">
        <v>54</v>
      </c>
      <c r="H11" s="30">
        <v>3</v>
      </c>
      <c r="I11" s="30">
        <v>44</v>
      </c>
      <c r="J11" s="30">
        <v>180</v>
      </c>
      <c r="K11" s="30">
        <v>1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/>
      <c r="Z11" s="30">
        <v>1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>
        <v>2</v>
      </c>
      <c r="AL11" s="30">
        <v>1</v>
      </c>
      <c r="AM11" s="30" t="s">
        <v>29</v>
      </c>
      <c r="AN11" s="30" t="s">
        <v>29</v>
      </c>
      <c r="AO11" s="28">
        <f>SUMIF($C$9:$AN$9,"Ind",C11:AN11)</f>
        <v>123</v>
      </c>
      <c r="AP11" s="28">
        <f>SUMIF($C$9:$AN$9,"I.Mad",C11:AN11)</f>
        <v>212</v>
      </c>
      <c r="AQ11" s="28">
        <f>SUM(AO11:AP11)</f>
        <v>335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>
        <v>4</v>
      </c>
      <c r="D12" s="30" t="s">
        <v>29</v>
      </c>
      <c r="E12" s="30">
        <v>3</v>
      </c>
      <c r="F12" s="30">
        <v>6</v>
      </c>
      <c r="G12" s="30">
        <v>12</v>
      </c>
      <c r="H12" s="30">
        <v>1</v>
      </c>
      <c r="I12" s="30">
        <v>10</v>
      </c>
      <c r="J12" s="30">
        <v>18</v>
      </c>
      <c r="K12" s="30" t="s">
        <v>67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/>
      <c r="Z12" s="30">
        <v>1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>
        <v>1</v>
      </c>
      <c r="AL12" s="30" t="s">
        <v>67</v>
      </c>
      <c r="AM12" s="30" t="s">
        <v>29</v>
      </c>
      <c r="AN12" s="30" t="s">
        <v>29</v>
      </c>
      <c r="AO12" s="28">
        <f>SUMIF($C$9:$AN$9,"Ind",C12:AN12)</f>
        <v>30</v>
      </c>
      <c r="AP12" s="28">
        <f>SUMIF($C$9:$AN$9,"I.Mad",C12:AN12)</f>
        <v>26</v>
      </c>
      <c r="AQ12" s="28">
        <f>SUM(AO12:AP12)</f>
        <v>56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>
        <v>7</v>
      </c>
      <c r="D13" s="30" t="s">
        <v>29</v>
      </c>
      <c r="E13" s="30">
        <v>7</v>
      </c>
      <c r="F13" s="30">
        <v>2</v>
      </c>
      <c r="G13" s="30">
        <v>5</v>
      </c>
      <c r="H13" s="30">
        <v>1</v>
      </c>
      <c r="I13" s="30">
        <v>6</v>
      </c>
      <c r="J13" s="30">
        <v>1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/>
      <c r="Z13" s="30">
        <v>0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>
        <v>2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>
        <v>12.5</v>
      </c>
      <c r="D14" s="59" t="s">
        <v>29</v>
      </c>
      <c r="E14" s="59">
        <v>12.5</v>
      </c>
      <c r="F14" s="59">
        <v>13</v>
      </c>
      <c r="G14" s="59">
        <v>12.5</v>
      </c>
      <c r="H14" s="59">
        <v>14.5</v>
      </c>
      <c r="I14" s="82" t="s">
        <v>68</v>
      </c>
      <c r="J14" s="82" t="s">
        <v>69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/>
      <c r="Z14" s="59">
        <v>15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>
        <v>14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3950</v>
      </c>
      <c r="D36" s="28">
        <f aca="true" t="shared" si="3" ref="D36:AN36">+SUM(D10,D16,D22:D35)</f>
        <v>0</v>
      </c>
      <c r="E36" s="28">
        <f t="shared" si="3"/>
        <v>3353</v>
      </c>
      <c r="F36" s="28">
        <f t="shared" si="3"/>
        <v>414</v>
      </c>
      <c r="G36" s="28">
        <f t="shared" si="3"/>
        <v>12543</v>
      </c>
      <c r="H36" s="28">
        <f t="shared" si="3"/>
        <v>180</v>
      </c>
      <c r="I36" s="28">
        <f t="shared" si="3"/>
        <v>7290</v>
      </c>
      <c r="J36" s="28">
        <f t="shared" si="3"/>
        <v>8092</v>
      </c>
      <c r="K36" s="28">
        <f t="shared" si="3"/>
        <v>423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104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596</v>
      </c>
      <c r="AL36" s="28">
        <f t="shared" si="3"/>
        <v>42</v>
      </c>
      <c r="AM36" s="28">
        <f t="shared" si="3"/>
        <v>0</v>
      </c>
      <c r="AN36" s="28">
        <f t="shared" si="3"/>
        <v>0</v>
      </c>
      <c r="AO36" s="28">
        <f>SUM(AO10,AO16,AO22:AO35)</f>
        <v>28155</v>
      </c>
      <c r="AP36" s="28">
        <f>SUM(AP10,AP16,AP22:AP35)</f>
        <v>8832</v>
      </c>
      <c r="AQ36" s="28">
        <f>SUM(AO36:AP36)</f>
        <v>36987</v>
      </c>
    </row>
    <row r="37" spans="2:43" ht="22.5" customHeight="1">
      <c r="B37" s="27" t="s">
        <v>51</v>
      </c>
      <c r="C37" s="62">
        <v>19.7</v>
      </c>
      <c r="D37" s="62"/>
      <c r="E37" s="62"/>
      <c r="F37" s="62"/>
      <c r="G37" s="62">
        <v>17.9</v>
      </c>
      <c r="H37" s="62"/>
      <c r="I37" s="62">
        <v>20.5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17.5</v>
      </c>
      <c r="V37" s="62"/>
      <c r="W37" s="62"/>
      <c r="X37" s="62"/>
      <c r="Y37" s="62">
        <v>17.1</v>
      </c>
      <c r="Z37" s="62"/>
      <c r="AA37" s="62"/>
      <c r="AB37" s="62"/>
      <c r="AC37" s="62">
        <v>19.4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17.5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2012-04-02T14:40:33Z</dcterms:modified>
  <cp:category/>
  <cp:version/>
  <cp:contentType/>
  <cp:contentStatus/>
</cp:coreProperties>
</file>