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<sst xmlns="http://schemas.openxmlformats.org/spreadsheetml/2006/main" count="391" uniqueCount="63">
  <si>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</si>
  <si>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</si>
  <si>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</si>
  <si>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</si>
  <si>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</si>
  <si>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</si>
  <si>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</si>
  <si>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</si>
  <si>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</si>
  <si>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</si>
  <si>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</si>
  <si>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</si>
  <si>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</si>
  <si>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</si>
  <si>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</si>
  <si>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</si>
  <si>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</si>
  <si>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</si>
  <si>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</si>
  <si>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</si>
  <si>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</si>
  <si>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</si>
  <si>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</si>
  <si>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</si>
  <si>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</si>
  <si>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</si>
  <si>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</si>
  <si>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</si>
  <si>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</si>
  <si>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</si>
  <si>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</si>
  <si>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</si>
  <si>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</si>
  <si>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</si>
  <si>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</si>
  <si>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</si>
  <si>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</si>
  <si>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</si>
  <si>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</si>
  <si>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</si>
  <si>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</si>
  <si>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</si>
  <si>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</si>
  <si>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</si>
  <si>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</si>
  <si>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</si>
  <si>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</si>
  <si>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</si>
  <si>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</si>
  <si>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</si>
  <si>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</si>
  <si>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</si>
  <si>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</si>
  <si>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</si>
  <si>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</si>
  <si>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</si>
  <si>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</si>
  <si>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</si>
  <si>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</si>
  <si>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</si>
  <si>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</si>
  <si>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>Callao, 06 enero del 2014</t>
  </si>
  <si>
    <t xml:space="preserve">        Fecha  : 05/01/2014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</si>
</sst>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H1">
      <selection activeCell="G38" sqref="G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4" t="s">
        <v>54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5" t="s">
        <v>47</v>
      </c>
      <c r="AN4" s="95"/>
      <c r="AO4" s="95"/>
      <c r="AP4" s="95"/>
      <c r="AQ4" s="95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6"/>
      <c r="AP5" s="96"/>
      <c r="AQ5" s="96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8" t="s">
        <v>62</v>
      </c>
      <c r="AP6" s="88"/>
      <c r="AQ6" s="88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9" t="s">
        <v>4</v>
      </c>
      <c r="D8" s="91"/>
      <c r="E8" s="89" t="s">
        <v>5</v>
      </c>
      <c r="F8" s="91"/>
      <c r="G8" s="92" t="s">
        <v>6</v>
      </c>
      <c r="H8" s="97"/>
      <c r="I8" s="89" t="s">
        <v>49</v>
      </c>
      <c r="J8" s="90"/>
      <c r="K8" s="89" t="s">
        <v>7</v>
      </c>
      <c r="L8" s="90"/>
      <c r="M8" s="89" t="s">
        <v>8</v>
      </c>
      <c r="N8" s="90"/>
      <c r="O8" s="89" t="s">
        <v>9</v>
      </c>
      <c r="P8" s="90"/>
      <c r="Q8" s="89" t="s">
        <v>10</v>
      </c>
      <c r="R8" s="91"/>
      <c r="S8" s="89" t="s">
        <v>11</v>
      </c>
      <c r="T8" s="91"/>
      <c r="U8" s="89" t="s">
        <v>12</v>
      </c>
      <c r="V8" s="91"/>
      <c r="W8" s="89" t="s">
        <v>13</v>
      </c>
      <c r="X8" s="91"/>
      <c r="Y8" s="92" t="s">
        <v>14</v>
      </c>
      <c r="Z8" s="93"/>
      <c r="AA8" s="92" t="s">
        <v>50</v>
      </c>
      <c r="AB8" s="93"/>
      <c r="AC8" s="100" t="s">
        <v>15</v>
      </c>
      <c r="AD8" s="91"/>
      <c r="AE8" s="100" t="s">
        <v>16</v>
      </c>
      <c r="AF8" s="91"/>
      <c r="AG8" s="100" t="s">
        <v>17</v>
      </c>
      <c r="AH8" s="91"/>
      <c r="AI8" s="100" t="s">
        <v>46</v>
      </c>
      <c r="AJ8" s="91"/>
      <c r="AK8" s="100" t="s">
        <v>18</v>
      </c>
      <c r="AL8" s="91"/>
      <c r="AM8" s="89" t="s">
        <v>56</v>
      </c>
      <c r="AN8" s="91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7709</v>
      </c>
      <c r="H10" s="67">
        <v>582</v>
      </c>
      <c r="I10" s="67">
        <v>7930</v>
      </c>
      <c r="J10" s="67">
        <v>0</v>
      </c>
      <c r="K10" s="67">
        <v>1786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17425</v>
      </c>
      <c r="AP10" s="68">
        <f aca="true" t="shared" si="0" ref="AO10:AP12">SUMIF($C$9:$AN$9,"I.Mad",C10:AN10)</f>
        <v>582</v>
      </c>
      <c r="AQ10" s="68">
        <f>SUM(AO10:AP10)</f>
        <v>18007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50</v>
      </c>
      <c r="H11" s="69">
        <v>14</v>
      </c>
      <c r="I11" s="69">
        <v>23</v>
      </c>
      <c r="J11" s="69" t="s">
        <v>25</v>
      </c>
      <c r="K11" s="69">
        <v>6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79</v>
      </c>
      <c r="AP11" s="68">
        <f t="shared" si="0"/>
        <v>14</v>
      </c>
      <c r="AQ11" s="68">
        <f>SUM(AO11:AP11)</f>
        <v>93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17</v>
      </c>
      <c r="H12" s="69">
        <v>4</v>
      </c>
      <c r="I12" s="68">
        <v>8</v>
      </c>
      <c r="J12" s="69" t="s">
        <v>25</v>
      </c>
      <c r="K12" s="69">
        <v>2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27</v>
      </c>
      <c r="AP12" s="68">
        <f t="shared" si="0"/>
        <v>4</v>
      </c>
      <c r="AQ12" s="68">
        <f>SUM(AO12:AP12)</f>
        <v>31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0.5</v>
      </c>
      <c r="H13" s="69">
        <v>0.2</v>
      </c>
      <c r="I13" s="69">
        <v>3.3</v>
      </c>
      <c r="J13" s="69" t="s">
        <v>25</v>
      </c>
      <c r="K13" s="69">
        <v>0.7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4">
        <v>14.5</v>
      </c>
      <c r="H14" s="74">
        <v>14.5</v>
      </c>
      <c r="I14" s="74">
        <v>14.5</v>
      </c>
      <c r="J14" s="75" t="s">
        <v>25</v>
      </c>
      <c r="K14" s="75">
        <v>14.5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7709</v>
      </c>
      <c r="H36" s="72">
        <f t="shared" si="4"/>
        <v>582</v>
      </c>
      <c r="I36" s="72">
        <f t="shared" si="4"/>
        <v>7930</v>
      </c>
      <c r="J36" s="72">
        <f t="shared" si="4"/>
        <v>0</v>
      </c>
      <c r="K36" s="72">
        <f>+SUM(K10,K16,K22:K35)</f>
        <v>1786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17425</v>
      </c>
      <c r="AP36" s="72">
        <f>SUM(AP10,AP16,AP22:AP35)</f>
        <v>582</v>
      </c>
      <c r="AQ36" s="72">
        <f>SUM(AO36:AP36)</f>
        <v>18007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17.3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W8:X8"/>
    <mergeCell ref="AA8:AB8"/>
    <mergeCell ref="AM8:AN8"/>
    <mergeCell ref="AI8:AJ8"/>
    <mergeCell ref="AC8:AD8"/>
    <mergeCell ref="B2:AQ2"/>
    <mergeCell ref="B3:AQ3"/>
    <mergeCell ref="AM4:AQ4"/>
    <mergeCell ref="AO5:AQ5"/>
    <mergeCell ref="C8:D8"/>
    <mergeCell ref="E8:F8"/>
    <mergeCell ref="G8:H8"/>
    <mergeCell ref="U8:V8"/>
    <mergeCell ref="S8:T8"/>
    <mergeCell ref="M8:N8"/>
    <mergeCell ref="AO6:AQ6"/>
    <mergeCell ref="O8:P8"/>
    <mergeCell ref="Q8:R8"/>
    <mergeCell ref="I8:J8"/>
    <mergeCell ref="K8:L8"/>
    <mergeCell ref="Y8:Z8"/>
    <mergeCell ref="AO8:AP8"/>
    <mergeCell ref="AE8:AF8"/>
    <mergeCell ref="AK8:AL8"/>
    <mergeCell ref="AG8:AH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2014-01-06T17:19:54Z</dcterms:modified>
  <cp:category/>
  <cp:version/>
  <cp:contentType/>
  <cp:contentStatus/>
</cp:coreProperties>
</file>