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06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<sst xmlns="http://schemas.openxmlformats.org/spreadsheetml/2006/main" count="377" uniqueCount="67">
  <si>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</si>
  <si>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</si>
  <si>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</si>
  <si>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</si>
  <si>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</si>
  <si>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</si>
  <si>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</si>
  <si>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</si>
  <si>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</si>
  <si>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</si>
  <si>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</si>
  <si>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</si>
  <si>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</si>
  <si>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</si>
  <si>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</si>
  <si>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</si>
  <si>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</si>
  <si>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</si>
  <si>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</si>
  <si>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</si>
  <si>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</si>
  <si>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</si>
  <si>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</si>
  <si>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</si>
  <si>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</si>
  <si>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</si>
  <si>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</si>
  <si>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</si>
  <si>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</si>
  <si>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</si>
  <si>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</si>
  <si>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</si>
  <si>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</si>
  <si>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</si>
  <si>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</si>
  <si>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</si>
  <si>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</si>
  <si>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</si>
  <si>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</si>
  <si>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</si>
  <si>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</si>
  <si>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</si>
  <si>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</si>
  <si>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</si>
  <si>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</si>
  <si>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</si>
  <si>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</si>
  <si>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</si>
  <si>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</si>
  <si>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</si>
  <si>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</si>
  <si>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</si>
  <si>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</si>
  <si>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</si>
  <si>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</si>
  <si>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</si>
  <si>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</si>
  <si>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</si>
  <si>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</si>
  <si>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</si>
  <si>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</si>
  <si>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</si>
  <si>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</si>
  <si>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</si>
  <si>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06/01/2012</t>
  </si>
  <si>
    <t>Callao, 09 de  Enero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</si>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</sst>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24">
      <selection activeCell="Y27" sqref="Y27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9.57421875" style="0" customWidth="1"/>
    <col min="6" max="6" width="7.7109375" style="0" customWidth="1"/>
    <col min="7" max="7" width="9.8515625" style="0" customWidth="1"/>
    <col min="8" max="8" width="6.281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8515625" style="0" customWidth="1"/>
    <col min="16" max="16" width="6.28125" style="0" customWidth="1"/>
    <col min="17" max="17" width="7.7109375" style="0" customWidth="1"/>
    <col min="18" max="18" width="8.57421875" style="0" customWidth="1"/>
    <col min="19" max="19" width="7.421875" style="0" customWidth="1"/>
    <col min="20" max="20" width="8.57421875" style="0" customWidth="1"/>
    <col min="21" max="21" width="7.8515625" style="0" customWidth="1"/>
    <col min="22" max="22" width="9.00390625" style="0" customWidth="1"/>
    <col min="23" max="23" width="8.140625" style="0" customWidth="1"/>
    <col min="24" max="24" width="9.28125" style="0" customWidth="1"/>
    <col min="25" max="25" width="8.281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3290</v>
      </c>
      <c r="F10" s="28">
        <v>90</v>
      </c>
      <c r="G10" s="28">
        <v>4676</v>
      </c>
      <c r="H10" s="28">
        <v>0</v>
      </c>
      <c r="I10" s="28">
        <v>5921</v>
      </c>
      <c r="J10" s="28">
        <v>1730</v>
      </c>
      <c r="K10" s="28">
        <v>1228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103</v>
      </c>
      <c r="AA10" s="28">
        <v>1974</v>
      </c>
      <c r="AB10" s="28">
        <v>131</v>
      </c>
      <c r="AC10" s="28">
        <v>2122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19211</v>
      </c>
      <c r="AP10" s="28">
        <f>SUMIF($C$9:$AN$9,"I.Mad",C10:AN10)</f>
        <v>2054</v>
      </c>
      <c r="AQ10" s="28">
        <f>SUM(AO10:AP10)</f>
        <v>21265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7</v>
      </c>
      <c r="F11" s="30">
        <v>1</v>
      </c>
      <c r="G11" s="30">
        <v>17</v>
      </c>
      <c r="H11" s="30" t="s">
        <v>29</v>
      </c>
      <c r="I11" s="30">
        <v>23</v>
      </c>
      <c r="J11" s="30">
        <v>31</v>
      </c>
      <c r="K11" s="30">
        <v>5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>
        <v>1</v>
      </c>
      <c r="AA11" s="30">
        <v>7</v>
      </c>
      <c r="AB11" s="30">
        <v>2</v>
      </c>
      <c r="AC11" s="30">
        <v>7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66</v>
      </c>
      <c r="AP11" s="28">
        <f>SUMIF($C$9:$AN$9,"I.Mad",C11:AN11)</f>
        <v>35</v>
      </c>
      <c r="AQ11" s="28">
        <f>SUM(AO11:AP11)</f>
        <v>101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 t="s">
        <v>66</v>
      </c>
      <c r="G12" s="30">
        <v>6</v>
      </c>
      <c r="H12" s="30" t="s">
        <v>29</v>
      </c>
      <c r="I12" s="30">
        <v>7</v>
      </c>
      <c r="J12" s="30">
        <v>2</v>
      </c>
      <c r="K12" s="30">
        <v>4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66</v>
      </c>
      <c r="AA12" s="30">
        <v>4</v>
      </c>
      <c r="AB12" s="30">
        <v>2</v>
      </c>
      <c r="AC12" s="30">
        <v>3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26</v>
      </c>
      <c r="AP12" s="28">
        <f>SUMIF($C$9:$AN$9,"I.Mad",C12:AN12)</f>
        <v>4</v>
      </c>
      <c r="AQ12" s="28">
        <f>SUM(AO12:AP12)</f>
        <v>30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 t="s">
        <v>29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>
        <v>1</v>
      </c>
      <c r="AB13" s="30">
        <v>0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14.5</v>
      </c>
      <c r="F14" s="59" t="s">
        <v>29</v>
      </c>
      <c r="G14" s="59">
        <v>13.5</v>
      </c>
      <c r="H14" s="59" t="s">
        <v>29</v>
      </c>
      <c r="I14" s="59">
        <v>14</v>
      </c>
      <c r="J14" s="59">
        <v>14</v>
      </c>
      <c r="K14" s="59">
        <v>14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>
        <v>15</v>
      </c>
      <c r="AB14" s="59">
        <v>14.5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14</v>
      </c>
      <c r="AB26" s="54">
        <v>1</v>
      </c>
      <c r="AC26" s="30">
        <v>1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15</v>
      </c>
      <c r="AP26" s="28">
        <f t="shared" si="1"/>
        <v>1</v>
      </c>
      <c r="AQ26" s="28">
        <f t="shared" si="2"/>
        <v>16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15</v>
      </c>
      <c r="AB28" s="54">
        <v>1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15</v>
      </c>
      <c r="AP28" s="28">
        <f t="shared" si="1"/>
        <v>1</v>
      </c>
      <c r="AQ28" s="28">
        <f t="shared" si="2"/>
        <v>16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3290</v>
      </c>
      <c r="F36" s="28">
        <f t="shared" si="3"/>
        <v>90</v>
      </c>
      <c r="G36" s="28">
        <f t="shared" si="3"/>
        <v>4676</v>
      </c>
      <c r="H36" s="28">
        <f t="shared" si="3"/>
        <v>0</v>
      </c>
      <c r="I36" s="28">
        <f t="shared" si="3"/>
        <v>5921</v>
      </c>
      <c r="J36" s="28">
        <f t="shared" si="3"/>
        <v>1730</v>
      </c>
      <c r="K36" s="28">
        <f t="shared" si="3"/>
        <v>1228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103</v>
      </c>
      <c r="AA36" s="28">
        <f t="shared" si="3"/>
        <v>2003</v>
      </c>
      <c r="AB36" s="28">
        <f t="shared" si="3"/>
        <v>133</v>
      </c>
      <c r="AC36" s="28">
        <f t="shared" si="3"/>
        <v>2123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19241</v>
      </c>
      <c r="AP36" s="28">
        <f>SUM(AP10,AP16,AP22:AP35)</f>
        <v>2056</v>
      </c>
      <c r="AQ36" s="28">
        <f>SUM(AO36:AP36)</f>
        <v>21297</v>
      </c>
    </row>
    <row r="37" spans="2:43" ht="22.5" customHeight="1">
      <c r="B37" s="27" t="s">
        <v>51</v>
      </c>
      <c r="C37" s="62">
        <v>19.1</v>
      </c>
      <c r="D37" s="62"/>
      <c r="E37" s="62"/>
      <c r="F37" s="62"/>
      <c r="G37" s="62">
        <v>15</v>
      </c>
      <c r="H37" s="62"/>
      <c r="I37" s="62">
        <v>20.3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16.5</v>
      </c>
      <c r="V37" s="62"/>
      <c r="W37" s="62"/>
      <c r="X37" s="62"/>
      <c r="Y37" s="62">
        <v>14.9</v>
      </c>
      <c r="Z37" s="62"/>
      <c r="AA37" s="62"/>
      <c r="AB37" s="62"/>
      <c r="AC37" s="62">
        <v>23.4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2011-12-03T13:33:52Z</dcterms:modified>
  <cp:category/>
  <cp:version/>
  <cp:contentType/>
  <cp:contentStatus/>
</cp:coreProperties>
</file>