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8800" windowHeight="124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<sst xmlns="http://schemas.openxmlformats.org/spreadsheetml/2006/main" count="395" uniqueCount="66">
  <si>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</si>
  <si>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</si>
  <si>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</si>
  <si>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</si>
  <si>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</si>
  <si>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</si>
  <si>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</si>
  <si>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</si>
  <si>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</si>
  <si>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</si>
  <si>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</si>
  <si>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</si>
  <si>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</si>
  <si>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</si>
  <si>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</si>
  <si>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</si>
  <si>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</si>
  <si>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</si>
  <si>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</si>
  <si>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</si>
  <si>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</si>
  <si>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</si>
  <si>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</si>
  <si>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</si>
  <si>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</si>
  <si>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</si>
  <si>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</si>
  <si>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</si>
  <si>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</si>
  <si>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</si>
  <si>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</si>
  <si>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</si>
  <si>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</si>
  <si>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</si>
  <si>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</si>
  <si>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</si>
  <si>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</si>
  <si>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</si>
  <si>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</si>
  <si>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</si>
  <si>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</si>
  <si>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</si>
  <si>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</si>
  <si>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</si>
  <si>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</si>
  <si>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</si>
  <si>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</si>
  <si>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</si>
  <si>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</si>
  <si>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</si>
  <si>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</si>
  <si>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</si>
  <si>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</si>
  <si>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</si>
  <si>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</si>
  <si>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</si>
  <si>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</si>
  <si>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</si>
  <si>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</si>
  <si>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</si>
  <si>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</si>
  <si>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</si>
  <si>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S/M</t>
  </si>
  <si>
    <t>R.M.Nº 003-2015-PRODUCE, R.M.N°246-2015 PRODUCE, R.M.N°369-2015 PRODUCE, R.M.N°424-2015-PRODUCE, R.M.N°443-2015-PRODUCE</t>
  </si>
  <si>
    <t xml:space="preserve">        Fecha  : 07/01/2016</t>
  </si>
  <si>
    <t>Callao, 08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</si>
</sst>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Y12" sqref="Y12:Y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1" t="s">
        <v>50</v>
      </c>
      <c r="J10" s="121"/>
      <c r="K10" s="121" t="s">
        <v>7</v>
      </c>
      <c r="L10" s="121"/>
      <c r="M10" s="123" t="s">
        <v>8</v>
      </c>
      <c r="N10" s="124"/>
      <c r="O10" s="112" t="s">
        <v>9</v>
      </c>
      <c r="P10" s="122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12" t="s">
        <v>41</v>
      </c>
      <c r="AB10" s="113"/>
      <c r="AC10" s="112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502</v>
      </c>
      <c r="H12" s="53">
        <v>0</v>
      </c>
      <c r="I12" s="53">
        <v>0</v>
      </c>
      <c r="J12" s="53">
        <v>253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587</v>
      </c>
      <c r="Z12" s="53">
        <v>0</v>
      </c>
      <c r="AA12" s="53">
        <v>2820</v>
      </c>
      <c r="AB12" s="53">
        <v>0</v>
      </c>
      <c r="AC12" s="53">
        <v>1830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5739</v>
      </c>
      <c r="AP12" s="54">
        <f>SUMIF($C$11:$AN$11,"I.Mad",C12:AN12)</f>
        <v>253</v>
      </c>
      <c r="AQ12" s="54">
        <f>SUM(AO12:AP12)</f>
        <v>5992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6</v>
      </c>
      <c r="H13" s="55" t="s">
        <v>20</v>
      </c>
      <c r="I13" s="55" t="s">
        <v>20</v>
      </c>
      <c r="J13" s="55">
        <v>10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4</v>
      </c>
      <c r="Z13" s="55" t="s">
        <v>20</v>
      </c>
      <c r="AA13" s="55">
        <v>22</v>
      </c>
      <c r="AB13" s="55" t="s">
        <v>20</v>
      </c>
      <c r="AC13" s="55">
        <v>16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48</v>
      </c>
      <c r="AP13" s="54">
        <f t="shared" ref="AP13:AP14" si="1">SUMIF($C$11:$AN$11,"I.Mad",C13:AN13)</f>
        <v>10</v>
      </c>
      <c r="AQ13" s="54">
        <f>SUM(AO13:AP13)</f>
        <v>58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4</v>
      </c>
      <c r="H14" s="55" t="s">
        <v>20</v>
      </c>
      <c r="I14" s="55" t="s">
        <v>20</v>
      </c>
      <c r="J14" s="55" t="s">
        <v>62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62</v>
      </c>
      <c r="Z14" s="55" t="s">
        <v>20</v>
      </c>
      <c r="AA14" s="55">
        <v>11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18</v>
      </c>
      <c r="AP14" s="54">
        <f t="shared" si="1"/>
        <v>0</v>
      </c>
      <c r="AQ14" s="54">
        <f>SUM(AO14:AP14)</f>
        <v>18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31.486255600552184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>
        <v>4.6066759106973771</v>
      </c>
      <c r="AB15" s="55" t="s">
        <v>20</v>
      </c>
      <c r="AC15" s="55">
        <v>5.8903302152205166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11.5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>
        <v>12.5</v>
      </c>
      <c r="AB16" s="61" t="s">
        <v>20</v>
      </c>
      <c r="AC16" s="61">
        <v>12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502</v>
      </c>
      <c r="H38" s="58">
        <f t="shared" si="7"/>
        <v>0</v>
      </c>
      <c r="I38" s="58">
        <f t="shared" si="7"/>
        <v>0</v>
      </c>
      <c r="J38" s="58">
        <f t="shared" si="7"/>
        <v>253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587</v>
      </c>
      <c r="Z38" s="58">
        <f>+SUM(Z12,Z18,Z24:Z37)</f>
        <v>0</v>
      </c>
      <c r="AA38" s="58">
        <f>+SUM(AA12,AA18,AA24:AA37)</f>
        <v>2820</v>
      </c>
      <c r="AB38" s="58">
        <f t="shared" ref="AB38:AN38" si="8">+SUM(AB12,AB18,AB24:AB37)</f>
        <v>0</v>
      </c>
      <c r="AC38" s="58">
        <f>+SUM(AC12,AC18,AC24:AC37)</f>
        <v>1830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5739</v>
      </c>
      <c r="AP38" s="58">
        <f>SUM(AP12,AP18,AP24:AP37)</f>
        <v>253</v>
      </c>
      <c r="AQ38" s="58">
        <f>SUM(AO38:AP38)</f>
        <v>5992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20.5</v>
      </c>
      <c r="H39" s="60"/>
      <c r="I39" s="93">
        <v>23.9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18.5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2016-01-08T18:37:19Z</dcterms:modified>
</cp:coreProperties>
</file>