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<sst xmlns="http://schemas.openxmlformats.org/spreadsheetml/2006/main" count="388" uniqueCount="64">
  <si>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</si>
  <si>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</si>
  <si>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</si>
  <si>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</si>
  <si>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</si>
  <si>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</si>
  <si>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</si>
  <si>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</si>
  <si>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</si>
  <si>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</si>
  <si>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</si>
  <si>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</si>
  <si>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</si>
  <si>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</si>
  <si>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</si>
  <si>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</si>
  <si>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</si>
  <si>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</si>
  <si>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</si>
  <si>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</si>
  <si>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</si>
  <si>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</si>
  <si>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</si>
  <si>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</si>
  <si>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</si>
  <si>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</si>
  <si>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</si>
  <si>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</si>
  <si>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</si>
  <si>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</si>
  <si>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</si>
  <si>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</si>
  <si>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</si>
  <si>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</si>
  <si>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</si>
  <si>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</si>
  <si>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</si>
  <si>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</si>
  <si>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</si>
  <si>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</si>
  <si>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</si>
  <si>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</si>
  <si>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</si>
  <si>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</si>
  <si>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</si>
  <si>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</si>
  <si>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</si>
  <si>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</si>
  <si>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</si>
  <si>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</si>
  <si>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</si>
  <si>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</si>
  <si>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</si>
  <si>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</si>
  <si>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</si>
  <si>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</si>
  <si>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</si>
  <si>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</si>
  <si>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</si>
  <si>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</si>
  <si>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</si>
  <si>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S/M</t>
  </si>
  <si>
    <t xml:space="preserve">        Fecha  : 08/01/2014</t>
  </si>
  <si>
    <t>Callao, 09 enero del 2014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</si>
</sst>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20" fontId="2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S29" sqref="S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26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4" t="s">
        <v>4</v>
      </c>
      <c r="D8" s="93"/>
      <c r="E8" s="94" t="s">
        <v>5</v>
      </c>
      <c r="F8" s="93"/>
      <c r="G8" s="88" t="s">
        <v>6</v>
      </c>
      <c r="H8" s="95"/>
      <c r="I8" s="94" t="s">
        <v>49</v>
      </c>
      <c r="J8" s="96"/>
      <c r="K8" s="94" t="s">
        <v>7</v>
      </c>
      <c r="L8" s="96"/>
      <c r="M8" s="94" t="s">
        <v>8</v>
      </c>
      <c r="N8" s="96"/>
      <c r="O8" s="94" t="s">
        <v>9</v>
      </c>
      <c r="P8" s="96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88" t="s">
        <v>14</v>
      </c>
      <c r="Z8" s="89"/>
      <c r="AA8" s="88" t="s">
        <v>50</v>
      </c>
      <c r="AB8" s="89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46</v>
      </c>
      <c r="AJ8" s="93"/>
      <c r="AK8" s="92" t="s">
        <v>18</v>
      </c>
      <c r="AL8" s="93"/>
      <c r="AM8" s="94" t="s">
        <v>56</v>
      </c>
      <c r="AN8" s="93"/>
      <c r="AO8" s="90" t="s">
        <v>19</v>
      </c>
      <c r="AP8" s="9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1925</v>
      </c>
      <c r="H10" s="67">
        <v>0</v>
      </c>
      <c r="I10" s="67">
        <v>10698</v>
      </c>
      <c r="J10" s="67">
        <v>654</v>
      </c>
      <c r="K10" s="67">
        <v>1032</v>
      </c>
      <c r="L10" s="67">
        <v>68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1000</v>
      </c>
      <c r="X10" s="67">
        <v>0</v>
      </c>
      <c r="Y10" s="67">
        <v>23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14678</v>
      </c>
      <c r="AP10" s="68">
        <f aca="true" t="shared" si="0" ref="AO10:AP12">SUMIF($C$9:$AN$9,"I.Mad",C10:AN10)</f>
        <v>722</v>
      </c>
      <c r="AQ10" s="68">
        <f>SUM(AO10:AP10)</f>
        <v>15400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6</v>
      </c>
      <c r="H11" s="69" t="s">
        <v>25</v>
      </c>
      <c r="I11" s="69">
        <v>39</v>
      </c>
      <c r="J11" s="69">
        <v>11</v>
      </c>
      <c r="K11" s="69">
        <v>3</v>
      </c>
      <c r="L11" s="69">
        <v>1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>
        <v>3</v>
      </c>
      <c r="X11" s="69" t="s">
        <v>25</v>
      </c>
      <c r="Y11" s="69">
        <v>1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52</v>
      </c>
      <c r="AP11" s="68">
        <f t="shared" si="0"/>
        <v>12</v>
      </c>
      <c r="AQ11" s="68">
        <f>SUM(AO11:AP11)</f>
        <v>64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4</v>
      </c>
      <c r="H12" s="69" t="s">
        <v>25</v>
      </c>
      <c r="I12" s="68">
        <v>6</v>
      </c>
      <c r="J12" s="68" t="s">
        <v>61</v>
      </c>
      <c r="K12" s="68" t="s">
        <v>61</v>
      </c>
      <c r="L12" s="68" t="s">
        <v>61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>
        <v>3</v>
      </c>
      <c r="X12" s="69" t="s">
        <v>25</v>
      </c>
      <c r="Y12" s="69">
        <v>1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14</v>
      </c>
      <c r="AP12" s="68">
        <f t="shared" si="0"/>
        <v>0</v>
      </c>
      <c r="AQ12" s="68">
        <f>SUM(AO12:AP12)</f>
        <v>14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 t="s">
        <v>25</v>
      </c>
      <c r="I13" s="69">
        <v>0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>
        <v>0</v>
      </c>
      <c r="X13" s="69" t="s">
        <v>25</v>
      </c>
      <c r="Y13" s="69">
        <v>0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4">
        <v>14.5</v>
      </c>
      <c r="H14" s="75" t="s">
        <v>25</v>
      </c>
      <c r="I14" s="74">
        <v>14.5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>
        <v>14.5</v>
      </c>
      <c r="X14" s="75" t="s">
        <v>25</v>
      </c>
      <c r="Y14" s="75">
        <v>15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>
        <v>14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14</v>
      </c>
      <c r="AP28" s="72">
        <f t="shared" si="2"/>
        <v>0</v>
      </c>
      <c r="AQ28" s="72">
        <f t="shared" si="3"/>
        <v>14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>
        <v>39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39</v>
      </c>
      <c r="AP29" s="72">
        <f t="shared" si="2"/>
        <v>0</v>
      </c>
      <c r="AQ29" s="72">
        <f t="shared" si="3"/>
        <v>39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1925</v>
      </c>
      <c r="H36" s="72">
        <f t="shared" si="4"/>
        <v>0</v>
      </c>
      <c r="I36" s="72">
        <f t="shared" si="4"/>
        <v>10751</v>
      </c>
      <c r="J36" s="72">
        <f t="shared" si="4"/>
        <v>654</v>
      </c>
      <c r="K36" s="72">
        <f>+SUM(K10,K16,K22:K35)</f>
        <v>1032</v>
      </c>
      <c r="L36" s="72">
        <f>+SUM(L10,L16,L22:L35)</f>
        <v>68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1000</v>
      </c>
      <c r="X36" s="72">
        <f t="shared" si="4"/>
        <v>0</v>
      </c>
      <c r="Y36" s="72">
        <f t="shared" si="4"/>
        <v>23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14731</v>
      </c>
      <c r="AP36" s="72">
        <f>SUM(AP10,AP16,AP22:AP35)</f>
        <v>722</v>
      </c>
      <c r="AQ36" s="72">
        <f>SUM(AO36:AP36)</f>
        <v>15453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17.3</v>
      </c>
      <c r="H37" s="74"/>
      <c r="I37" s="74">
        <v>19.5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17.3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C8:D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W8:X8"/>
    <mergeCell ref="AA8:AB8"/>
    <mergeCell ref="AM8:AN8"/>
    <mergeCell ref="AI8:AJ8"/>
    <mergeCell ref="AC8:AD8"/>
    <mergeCell ref="E8:F8"/>
    <mergeCell ref="G8:H8"/>
    <mergeCell ref="U8:V8"/>
    <mergeCell ref="S8:T8"/>
    <mergeCell ref="M8:N8"/>
    <mergeCell ref="Y8:Z8"/>
    <mergeCell ref="AO8:AP8"/>
    <mergeCell ref="AE8:AF8"/>
    <mergeCell ref="AK8:AL8"/>
    <mergeCell ref="AG8:AH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2014-01-09T16:54:48Z</dcterms:modified>
  <cp:category/>
  <cp:version/>
  <cp:contentType/>
  <cp:contentStatus/>
</cp:coreProperties>
</file>