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736" windowHeight="850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<sst xmlns="http://schemas.openxmlformats.org/spreadsheetml/2006/main" count="391" uniqueCount="69">
  <si>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</si>
  <si>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</si>
  <si>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</si>
  <si>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</si>
  <si>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</si>
  <si>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</si>
  <si>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</si>
  <si>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</si>
  <si>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</si>
  <si>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</si>
  <si>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</si>
  <si>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</si>
  <si>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</si>
  <si>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</si>
  <si>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</si>
  <si>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</si>
  <si>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</si>
  <si>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</si>
  <si>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</si>
  <si>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</si>
  <si>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</si>
  <si>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</si>
  <si>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</si>
  <si>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</si>
  <si>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</si>
  <si>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</si>
  <si>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</si>
  <si>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</si>
  <si>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</si>
  <si>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</si>
  <si>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</si>
  <si>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</si>
  <si>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</si>
  <si>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</si>
  <si>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</si>
  <si>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</si>
  <si>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</si>
  <si>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</si>
  <si>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</si>
  <si>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</si>
  <si>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</si>
  <si>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</si>
  <si>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</si>
  <si>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</si>
  <si>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</si>
  <si>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</si>
  <si>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</si>
  <si>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</si>
  <si>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</si>
  <si>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</si>
  <si>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</si>
  <si>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</si>
  <si>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</si>
  <si>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</si>
  <si>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</si>
  <si>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</si>
  <si>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</si>
  <si>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</si>
  <si>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</si>
  <si>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</si>
  <si>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</si>
  <si>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</si>
  <si>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</si>
  <si>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</si>
  <si>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</si>
  <si>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R.M.N°560-2017-PRODUCE,R.M.N°573-2017-PRODUCE,R.M.N°592-2017-PRODUCE,R.M.N°004-2018-PRODUCE</t>
  </si>
  <si>
    <t xml:space="preserve">        Fecha  : 08/01/2018</t>
  </si>
  <si>
    <t>Callao, 09 de enero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</si>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</sst>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0" zoomScaleNormal="20" workbookViewId="0">
      <selection activeCell="F17" sqref="F17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544</v>
      </c>
      <c r="F12" s="51">
        <v>1090</v>
      </c>
      <c r="G12" s="51">
        <v>12522.930000000002</v>
      </c>
      <c r="H12" s="51">
        <v>0</v>
      </c>
      <c r="I12" s="51">
        <v>4420.24</v>
      </c>
      <c r="J12" s="51">
        <v>3107.7</v>
      </c>
      <c r="K12" s="51">
        <v>257.2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1505</v>
      </c>
      <c r="R12" s="51">
        <v>0</v>
      </c>
      <c r="S12" s="51">
        <v>1047.491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20296.861000000004</v>
      </c>
      <c r="AP12" s="52">
        <f>SUMIF($C$11:$AN$11,"I.Mad",C12:AN12)</f>
        <v>4197.7</v>
      </c>
      <c r="AQ12" s="52">
        <f>SUM(AO12:AP12)</f>
        <v>24494.561000000005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>
        <v>4</v>
      </c>
      <c r="F13" s="53">
        <v>35</v>
      </c>
      <c r="G13" s="53">
        <v>79</v>
      </c>
      <c r="H13" s="53" t="s">
        <v>20</v>
      </c>
      <c r="I13" s="53">
        <v>36</v>
      </c>
      <c r="J13" s="53">
        <v>51</v>
      </c>
      <c r="K13" s="53">
        <v>1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16</v>
      </c>
      <c r="R13" s="53" t="s">
        <v>20</v>
      </c>
      <c r="S13" s="53">
        <v>6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142</v>
      </c>
      <c r="AP13" s="52">
        <f>SUMIF($C$11:$AN$11,"I.Mad",C13:AN13)</f>
        <v>86</v>
      </c>
      <c r="AQ13" s="52">
        <f>SUM(AO13:AP13)</f>
        <v>228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68</v>
      </c>
      <c r="F14" s="53">
        <v>3</v>
      </c>
      <c r="G14" s="53">
        <v>22</v>
      </c>
      <c r="H14" s="53" t="s">
        <v>20</v>
      </c>
      <c r="I14" s="53">
        <v>6</v>
      </c>
      <c r="J14" s="53">
        <v>9</v>
      </c>
      <c r="K14" s="53" t="s">
        <v>68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6</v>
      </c>
      <c r="R14" s="53" t="s">
        <v>20</v>
      </c>
      <c r="S14" s="53">
        <v>3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37</v>
      </c>
      <c r="AP14" s="52">
        <f>SUMIF($C$11:$AN$11,"I.Mad",C14:AN14)</f>
        <v>12</v>
      </c>
      <c r="AQ14" s="52">
        <f>SUM(AO14:AP14)</f>
        <v>49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>
        <v>64.5</v>
      </c>
      <c r="G15" s="53">
        <v>53.675847131303286</v>
      </c>
      <c r="H15" s="53" t="s">
        <v>20</v>
      </c>
      <c r="I15" s="53">
        <v>19.107636000960106</v>
      </c>
      <c r="J15" s="53">
        <v>1.0398517176001636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0.43456297386379633</v>
      </c>
      <c r="R15" s="53" t="s">
        <v>20</v>
      </c>
      <c r="S15" s="53">
        <v>2.7054616293632465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11.5</v>
      </c>
      <c r="G16" s="58">
        <v>11.5</v>
      </c>
      <c r="H16" s="58" t="s">
        <v>20</v>
      </c>
      <c r="I16" s="58">
        <v>13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13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>
        <v>2.5090909090909088</v>
      </c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2.5090909090909088</v>
      </c>
      <c r="AP24" s="52">
        <f t="shared" ref="AP24:AP30" si="1">SUMIF($C$11:$AN$11,"I.Mad",C24:AN24)</f>
        <v>0</v>
      </c>
      <c r="AQ24" s="55">
        <f t="shared" ref="AQ24:AQ37" si="2">SUM(AO24:AP24)</f>
        <v>2.5090909090909088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544</v>
      </c>
      <c r="F41" s="55">
        <f t="shared" si="8"/>
        <v>1090</v>
      </c>
      <c r="G41" s="55">
        <f t="shared" si="8"/>
        <v>12522.930000000002</v>
      </c>
      <c r="H41" s="55">
        <f t="shared" si="8"/>
        <v>0</v>
      </c>
      <c r="I41" s="55"/>
      <c r="J41" s="55">
        <f t="shared" si="8"/>
        <v>3107.7</v>
      </c>
      <c r="K41" s="55">
        <f t="shared" si="8"/>
        <v>257.2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1505</v>
      </c>
      <c r="R41" s="55">
        <f t="shared" si="8"/>
        <v>0</v>
      </c>
      <c r="S41" s="55">
        <f t="shared" si="8"/>
        <v>1050.0000909090909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20299.370090909095</v>
      </c>
      <c r="AP41" s="55">
        <f>SUM(AP12,AP18,AP24:AP37)</f>
        <v>4197.7</v>
      </c>
      <c r="AQ41" s="55">
        <f>SUM(AO41:AP41)</f>
        <v>24497.070090909096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17.600000000000001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2018-01-09T19:09:01Z</dcterms:modified>
</cp:coreProperties>
</file>