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240" windowWidth="20736" windowHeight="8508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<sst xmlns="http://schemas.openxmlformats.org/spreadsheetml/2006/main" count="391" uniqueCount="69">
  <si>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</si>
  <si>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</si>
  <si>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</si>
  <si>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</si>
  <si>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</si>
  <si>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</si>
  <si>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</si>
  <si>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</si>
  <si>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</si>
  <si>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</si>
  <si>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</si>
  <si>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</si>
  <si>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</si>
  <si>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</si>
  <si>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</si>
  <si>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</si>
  <si>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</si>
  <si>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</si>
  <si>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</si>
  <si>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</si>
  <si>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</si>
  <si>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</si>
  <si>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</si>
  <si>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</si>
  <si>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</si>
  <si>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</si>
  <si>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</si>
  <si>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</si>
  <si>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</si>
  <si>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</si>
  <si>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</si>
  <si>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</si>
  <si>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</si>
  <si>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</si>
  <si>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</si>
  <si>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</si>
  <si>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</si>
  <si>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</si>
  <si>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</si>
  <si>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</si>
  <si>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</si>
  <si>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</si>
  <si>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</si>
  <si>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</si>
  <si>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</si>
  <si>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</si>
  <si>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</si>
  <si>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</si>
  <si>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</si>
  <si>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</si>
  <si>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</si>
  <si>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</si>
  <si>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</si>
  <si>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</si>
  <si>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</si>
  <si>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</si>
  <si>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</si>
  <si>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</si>
  <si>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</si>
  <si>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</si>
  <si>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</si>
  <si>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</si>
  <si>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</si>
  <si>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</si>
  <si>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</si>
  <si>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R.M.N°560-2017-PRODUCE,R.M.N°573-2017-PRODUCE,R.M.N°592-2017-PRODUCE,R.M.N°004-2018-PRODUCE</t>
  </si>
  <si>
    <t xml:space="preserve">        Fecha  : 08/01/2018</t>
  </si>
  <si>
    <t>Callao, 09 de enero del 2018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</si>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</sst>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0" zoomScaleNormal="20" workbookViewId="0">
      <selection activeCell="F17" sqref="F17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6.10937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43</v>
      </c>
    </row>
    <row r="2" spans="2:48" ht="30" x14ac:dyDescent="0.5">
      <c r="B2" s="92" t="s">
        <v>44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6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7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7">
      <c r="B12" s="80" t="s">
        <v>18</v>
      </c>
      <c r="C12" s="51">
        <v>0</v>
      </c>
      <c r="D12" s="51">
        <v>0</v>
      </c>
      <c r="E12" s="51">
        <v>544</v>
      </c>
      <c r="F12" s="51">
        <v>1090</v>
      </c>
      <c r="G12" s="51">
        <v>12522.930000000002</v>
      </c>
      <c r="H12" s="51">
        <v>0</v>
      </c>
      <c r="I12" s="51">
        <v>4420.24</v>
      </c>
      <c r="J12" s="51">
        <v>3107.7</v>
      </c>
      <c r="K12" s="51">
        <v>257.2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1505</v>
      </c>
      <c r="R12" s="51">
        <v>0</v>
      </c>
      <c r="S12" s="51">
        <v>1047.491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20296.861000000004</v>
      </c>
      <c r="AP12" s="52">
        <f>SUMIF($C$11:$AN$11,"I.Mad",C12:AN12)</f>
        <v>4197.7</v>
      </c>
      <c r="AQ12" s="52">
        <f>SUM(AO12:AP12)</f>
        <v>24494.561000000005</v>
      </c>
      <c r="AS12" s="26"/>
      <c r="AT12" s="60"/>
    </row>
    <row r="13" spans="2:48" ht="50.25" customHeight="1" x14ac:dyDescent="0.7">
      <c r="B13" s="81" t="s">
        <v>19</v>
      </c>
      <c r="C13" s="53" t="s">
        <v>20</v>
      </c>
      <c r="D13" s="53" t="s">
        <v>20</v>
      </c>
      <c r="E13" s="53">
        <v>4</v>
      </c>
      <c r="F13" s="53">
        <v>35</v>
      </c>
      <c r="G13" s="53">
        <v>79</v>
      </c>
      <c r="H13" s="53" t="s">
        <v>20</v>
      </c>
      <c r="I13" s="53">
        <v>36</v>
      </c>
      <c r="J13" s="53">
        <v>51</v>
      </c>
      <c r="K13" s="53">
        <v>1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>
        <v>16</v>
      </c>
      <c r="R13" s="53" t="s">
        <v>20</v>
      </c>
      <c r="S13" s="53">
        <v>6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142</v>
      </c>
      <c r="AP13" s="52">
        <f>SUMIF($C$11:$AN$11,"I.Mad",C13:AN13)</f>
        <v>86</v>
      </c>
      <c r="AQ13" s="52">
        <f>SUM(AO13:AP13)</f>
        <v>228</v>
      </c>
      <c r="AT13" s="19"/>
      <c r="AU13" s="19"/>
      <c r="AV13" s="19"/>
    </row>
    <row r="14" spans="2:48" ht="50.25" customHeight="1" x14ac:dyDescent="0.7">
      <c r="B14" s="81" t="s">
        <v>21</v>
      </c>
      <c r="C14" s="53" t="s">
        <v>20</v>
      </c>
      <c r="D14" s="53" t="s">
        <v>20</v>
      </c>
      <c r="E14" s="53" t="s">
        <v>68</v>
      </c>
      <c r="F14" s="53">
        <v>3</v>
      </c>
      <c r="G14" s="53">
        <v>22</v>
      </c>
      <c r="H14" s="53" t="s">
        <v>20</v>
      </c>
      <c r="I14" s="53">
        <v>6</v>
      </c>
      <c r="J14" s="53">
        <v>9</v>
      </c>
      <c r="K14" s="53" t="s">
        <v>68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>
        <v>6</v>
      </c>
      <c r="R14" s="53" t="s">
        <v>20</v>
      </c>
      <c r="S14" s="53">
        <v>3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37</v>
      </c>
      <c r="AP14" s="52">
        <f>SUMIF($C$11:$AN$11,"I.Mad",C14:AN14)</f>
        <v>12</v>
      </c>
      <c r="AQ14" s="52">
        <f>SUM(AO14:AP14)</f>
        <v>49</v>
      </c>
      <c r="AT14" s="19"/>
      <c r="AU14" s="19"/>
      <c r="AV14" s="19"/>
    </row>
    <row r="15" spans="2:48" ht="50.25" customHeight="1" x14ac:dyDescent="0.7">
      <c r="B15" s="81" t="s">
        <v>22</v>
      </c>
      <c r="C15" s="53" t="s">
        <v>20</v>
      </c>
      <c r="D15" s="53" t="s">
        <v>20</v>
      </c>
      <c r="E15" s="53" t="s">
        <v>20</v>
      </c>
      <c r="F15" s="53">
        <v>64.5</v>
      </c>
      <c r="G15" s="53">
        <v>53.675847131303286</v>
      </c>
      <c r="H15" s="53" t="s">
        <v>20</v>
      </c>
      <c r="I15" s="53">
        <v>19.107636000960106</v>
      </c>
      <c r="J15" s="53">
        <v>1.0398517176001636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>
        <v>0.43456297386379633</v>
      </c>
      <c r="R15" s="53" t="s">
        <v>20</v>
      </c>
      <c r="S15" s="53">
        <v>2.7054616293632465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7">
      <c r="B16" s="81" t="s">
        <v>23</v>
      </c>
      <c r="C16" s="58" t="s">
        <v>20</v>
      </c>
      <c r="D16" s="58" t="s">
        <v>20</v>
      </c>
      <c r="E16" s="58" t="s">
        <v>20</v>
      </c>
      <c r="F16" s="58">
        <v>11.5</v>
      </c>
      <c r="G16" s="58">
        <v>11.5</v>
      </c>
      <c r="H16" s="58" t="s">
        <v>20</v>
      </c>
      <c r="I16" s="58">
        <v>13</v>
      </c>
      <c r="J16" s="58">
        <v>13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>
        <v>12.5</v>
      </c>
      <c r="R16" s="58" t="s">
        <v>20</v>
      </c>
      <c r="S16" s="58">
        <v>13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5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>
        <v>2.5090909090909088</v>
      </c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2.5090909090909088</v>
      </c>
      <c r="AP24" s="52">
        <f t="shared" ref="AP24:AP30" si="1">SUMIF($C$11:$AN$11,"I.Mad",C24:AN24)</f>
        <v>0</v>
      </c>
      <c r="AQ24" s="55">
        <f t="shared" ref="AQ24:AQ37" si="2">SUM(AO24:AP24)</f>
        <v>2.5090909090909088</v>
      </c>
      <c r="AT24" s="19"/>
      <c r="AU24" s="19"/>
      <c r="AV24" s="19"/>
    </row>
    <row r="25" spans="2:48" ht="50.25" customHeight="1" x14ac:dyDescent="0.7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7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544</v>
      </c>
      <c r="F41" s="55">
        <f t="shared" si="8"/>
        <v>1090</v>
      </c>
      <c r="G41" s="55">
        <f t="shared" si="8"/>
        <v>12522.930000000002</v>
      </c>
      <c r="H41" s="55">
        <f t="shared" si="8"/>
        <v>0</v>
      </c>
      <c r="I41" s="55"/>
      <c r="J41" s="55">
        <f t="shared" si="8"/>
        <v>3107.7</v>
      </c>
      <c r="K41" s="55">
        <f t="shared" si="8"/>
        <v>257.2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1505</v>
      </c>
      <c r="R41" s="55">
        <f t="shared" si="8"/>
        <v>0</v>
      </c>
      <c r="S41" s="55">
        <f t="shared" si="8"/>
        <v>1050.0000909090909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20299.370090909095</v>
      </c>
      <c r="AP41" s="55">
        <f>SUM(AP12,AP18,AP24:AP37)</f>
        <v>4197.7</v>
      </c>
      <c r="AQ41" s="55">
        <f>SUM(AO41:AP41)</f>
        <v>24497.070090909096</v>
      </c>
    </row>
    <row r="42" spans="2:43" ht="50.25" customHeight="1" x14ac:dyDescent="0.7">
      <c r="B42" s="80" t="s">
        <v>39</v>
      </c>
      <c r="C42" s="24"/>
      <c r="D42" s="24"/>
      <c r="E42" s="24"/>
      <c r="F42" s="57"/>
      <c r="G42" s="57">
        <v>16.3</v>
      </c>
      <c r="H42" s="57"/>
      <c r="I42" s="57">
        <v>19.2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17.600000000000001</v>
      </c>
      <c r="AN42" s="57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75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2018-01-09T19:09:01Z</dcterms:modified>
</cp:coreProperties>
</file>