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20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<sst xmlns="http://schemas.openxmlformats.org/spreadsheetml/2006/main" count="377" uniqueCount="67">
  <si>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</si>
  <si>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</si>
  <si>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</si>
  <si>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</si>
  <si>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</si>
  <si>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</si>
  <si>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</si>
  <si>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</si>
  <si>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</si>
  <si>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</si>
  <si>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</si>
  <si>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</si>
  <si>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</si>
  <si>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</si>
  <si>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</si>
  <si>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</si>
  <si>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</si>
  <si>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</si>
  <si>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</si>
  <si>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</si>
  <si>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</si>
  <si>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</si>
  <si>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</si>
  <si>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</si>
  <si>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</si>
  <si>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</si>
  <si>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</si>
  <si>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</si>
  <si>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</si>
  <si>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</si>
  <si>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</si>
  <si>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</si>
  <si>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</si>
  <si>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</si>
  <si>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</si>
  <si>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</si>
  <si>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</si>
  <si>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</si>
  <si>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</si>
  <si>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</si>
  <si>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</si>
  <si>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</si>
  <si>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</si>
  <si>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</si>
  <si>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</si>
  <si>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</si>
  <si>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</si>
  <si>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</si>
  <si>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</si>
  <si>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</si>
  <si>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</si>
  <si>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</si>
  <si>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</si>
  <si>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</si>
  <si>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</si>
  <si>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</si>
  <si>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</si>
  <si>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</si>
  <si>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</si>
  <si>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</si>
  <si>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</si>
  <si>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</si>
  <si>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</si>
  <si>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</si>
  <si>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09/01/2012</t>
  </si>
  <si>
    <t>Callao, 10 de  Enero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</si>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</sst>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G24">
      <selection activeCell="AK38" sqref="AK38"/>
    </sheetView>
  </sheetViews>
  <sheetFormatPr defaultColWidth="11.421875" defaultRowHeight="12.75"/>
  <cols>
    <col min="2" max="2" width="20.00390625" style="0" customWidth="1"/>
    <col min="3" max="3" width="8.140625" style="0" customWidth="1"/>
    <col min="4" max="5" width="7.28125" style="0" customWidth="1"/>
    <col min="6" max="6" width="7.140625" style="0" customWidth="1"/>
    <col min="7" max="7" width="8.8515625" style="0" customWidth="1"/>
    <col min="8" max="8" width="7.42187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6.7109375" style="0" customWidth="1"/>
    <col min="18" max="19" width="7.28125" style="0" customWidth="1"/>
    <col min="20" max="20" width="7.00390625" style="0" customWidth="1"/>
    <col min="21" max="21" width="8.8515625" style="0" customWidth="1"/>
    <col min="22" max="22" width="6.7109375" style="0" customWidth="1"/>
    <col min="23" max="23" width="7.57421875" style="0" customWidth="1"/>
    <col min="24" max="24" width="6.421875" style="0" customWidth="1"/>
    <col min="25" max="25" width="8.28125" style="0" customWidth="1"/>
    <col min="26" max="26" width="6.7109375" style="0" customWidth="1"/>
    <col min="27" max="27" width="10.14062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00390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7" t="s">
        <v>56</v>
      </c>
      <c r="AN4" s="88"/>
      <c r="AO4" s="88"/>
      <c r="AP4" s="88"/>
      <c r="AQ4" s="8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5"/>
      <c r="AP5" s="95"/>
      <c r="AQ5" s="95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7" t="s">
        <v>64</v>
      </c>
      <c r="AP6" s="87"/>
      <c r="AQ6" s="96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4"/>
      <c r="Y8" s="84" t="s">
        <v>16</v>
      </c>
      <c r="Z8" s="94"/>
      <c r="AA8" s="84" t="s">
        <v>17</v>
      </c>
      <c r="AB8" s="94"/>
      <c r="AC8" s="89" t="s">
        <v>18</v>
      </c>
      <c r="AD8" s="97"/>
      <c r="AE8" s="90" t="s">
        <v>19</v>
      </c>
      <c r="AF8" s="98"/>
      <c r="AG8" s="90" t="s">
        <v>20</v>
      </c>
      <c r="AH8" s="98"/>
      <c r="AI8" s="99" t="s">
        <v>55</v>
      </c>
      <c r="AJ8" s="98"/>
      <c r="AK8" s="90" t="s">
        <v>21</v>
      </c>
      <c r="AL8" s="91"/>
      <c r="AM8" s="89" t="s">
        <v>22</v>
      </c>
      <c r="AN8" s="86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8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1367</v>
      </c>
      <c r="H10" s="28">
        <v>0</v>
      </c>
      <c r="I10" s="28">
        <v>490</v>
      </c>
      <c r="J10" s="28">
        <v>534</v>
      </c>
      <c r="K10" s="28">
        <v>624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600</v>
      </c>
      <c r="V10" s="28">
        <v>0</v>
      </c>
      <c r="W10" s="28">
        <v>0</v>
      </c>
      <c r="X10" s="28">
        <v>0</v>
      </c>
      <c r="Y10" s="28">
        <v>72</v>
      </c>
      <c r="Z10" s="28">
        <v>0</v>
      </c>
      <c r="AA10" s="28">
        <v>1991</v>
      </c>
      <c r="AB10" s="28">
        <v>162</v>
      </c>
      <c r="AC10" s="28">
        <v>2525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7669</v>
      </c>
      <c r="AP10" s="28">
        <f>SUMIF($C$9:$AN$9,"I.Mad",C10:AN10)</f>
        <v>696</v>
      </c>
      <c r="AQ10" s="28">
        <f>SUM(AO10:AP10)</f>
        <v>8365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7</v>
      </c>
      <c r="H11" s="30"/>
      <c r="I11" s="30">
        <v>9</v>
      </c>
      <c r="J11" s="30">
        <v>13</v>
      </c>
      <c r="K11" s="30">
        <v>4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1</v>
      </c>
      <c r="V11" s="30" t="s">
        <v>29</v>
      </c>
      <c r="W11" s="30" t="s">
        <v>29</v>
      </c>
      <c r="X11" s="30" t="s">
        <v>29</v>
      </c>
      <c r="Y11" s="30">
        <v>1</v>
      </c>
      <c r="Z11" s="30" t="s">
        <v>29</v>
      </c>
      <c r="AA11" s="30">
        <v>7</v>
      </c>
      <c r="AB11" s="30">
        <v>2</v>
      </c>
      <c r="AC11" s="30">
        <v>7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36</v>
      </c>
      <c r="AP11" s="28">
        <f>SUMIF($C$9:$AN$9,"I.Mad",C11:AN11)</f>
        <v>15</v>
      </c>
      <c r="AQ11" s="28">
        <f>SUM(AO11:AP11)</f>
        <v>51</v>
      </c>
      <c r="AT11" s="79"/>
      <c r="AU11" s="79"/>
      <c r="AV11" s="79"/>
      <c r="AW11" s="79"/>
      <c r="AX11" s="79"/>
      <c r="AY11" s="79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2</v>
      </c>
      <c r="H12" s="30" t="s">
        <v>29</v>
      </c>
      <c r="I12" s="30">
        <v>4</v>
      </c>
      <c r="J12" s="30">
        <v>3</v>
      </c>
      <c r="K12" s="30">
        <v>4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1</v>
      </c>
      <c r="V12" s="30" t="s">
        <v>29</v>
      </c>
      <c r="W12" s="30" t="s">
        <v>29</v>
      </c>
      <c r="X12" s="30" t="s">
        <v>29</v>
      </c>
      <c r="Y12" s="30" t="s">
        <v>66</v>
      </c>
      <c r="Z12" s="30" t="s">
        <v>29</v>
      </c>
      <c r="AA12" s="30">
        <v>4</v>
      </c>
      <c r="AB12" s="30">
        <v>1</v>
      </c>
      <c r="AC12" s="30">
        <v>3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18</v>
      </c>
      <c r="AP12" s="28">
        <f>SUMIF($C$9:$AN$9,"I.Mad",C12:AN12)</f>
        <v>4</v>
      </c>
      <c r="AQ12" s="28">
        <f>SUM(AO12:AP12)</f>
        <v>22</v>
      </c>
      <c r="AT12" s="79"/>
      <c r="AU12" s="79"/>
      <c r="AV12" s="79"/>
      <c r="AW12" s="79"/>
      <c r="AX12" s="79"/>
      <c r="AY12" s="79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>
        <v>0</v>
      </c>
      <c r="AB13" s="30">
        <v>0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0"/>
      <c r="AU13" s="79"/>
      <c r="AV13" s="79"/>
      <c r="AW13" s="79"/>
      <c r="AX13" s="79"/>
      <c r="AY13" s="79"/>
    </row>
    <row r="14" spans="2:51" ht="20.25">
      <c r="B14" s="32" t="s">
        <v>32</v>
      </c>
      <c r="C14" s="58" t="s">
        <v>29</v>
      </c>
      <c r="D14" s="58" t="s">
        <v>29</v>
      </c>
      <c r="E14" s="58" t="s">
        <v>29</v>
      </c>
      <c r="F14" s="58" t="s">
        <v>29</v>
      </c>
      <c r="G14" s="58">
        <v>14</v>
      </c>
      <c r="H14" s="58" t="s">
        <v>29</v>
      </c>
      <c r="I14" s="58">
        <v>14.5</v>
      </c>
      <c r="J14" s="58">
        <v>13.5</v>
      </c>
      <c r="K14" s="58">
        <v>14</v>
      </c>
      <c r="L14" s="58" t="s">
        <v>29</v>
      </c>
      <c r="M14" s="58" t="s">
        <v>29</v>
      </c>
      <c r="N14" s="58" t="s">
        <v>29</v>
      </c>
      <c r="O14" s="58" t="s">
        <v>29</v>
      </c>
      <c r="P14" s="58" t="s">
        <v>29</v>
      </c>
      <c r="Q14" s="58" t="s">
        <v>29</v>
      </c>
      <c r="R14" s="58" t="s">
        <v>29</v>
      </c>
      <c r="S14" s="58" t="s">
        <v>29</v>
      </c>
      <c r="T14" s="58" t="s">
        <v>29</v>
      </c>
      <c r="U14" s="58">
        <v>14.5</v>
      </c>
      <c r="V14" s="58" t="s">
        <v>29</v>
      </c>
      <c r="W14" s="58" t="s">
        <v>29</v>
      </c>
      <c r="X14" s="58" t="s">
        <v>29</v>
      </c>
      <c r="Y14" s="58" t="s">
        <v>29</v>
      </c>
      <c r="Z14" s="58" t="s">
        <v>29</v>
      </c>
      <c r="AA14" s="58">
        <v>15</v>
      </c>
      <c r="AB14" s="58">
        <v>15</v>
      </c>
      <c r="AC14" s="58">
        <v>15</v>
      </c>
      <c r="AD14" s="58" t="s">
        <v>29</v>
      </c>
      <c r="AE14" s="58" t="s">
        <v>29</v>
      </c>
      <c r="AF14" s="58" t="s">
        <v>29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58" t="s">
        <v>29</v>
      </c>
      <c r="AL14" s="58" t="s">
        <v>29</v>
      </c>
      <c r="AM14" s="58" t="s">
        <v>29</v>
      </c>
      <c r="AN14" s="58" t="s">
        <v>29</v>
      </c>
      <c r="AO14" s="31"/>
      <c r="AP14" s="31"/>
      <c r="AQ14" s="31"/>
      <c r="AT14" s="79"/>
      <c r="AU14" s="79"/>
      <c r="AV14" s="79"/>
      <c r="AW14" s="79"/>
      <c r="AX14" s="79"/>
      <c r="AY14" s="79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79"/>
      <c r="AU15" s="79"/>
      <c r="AV15" s="79"/>
      <c r="AW15" s="79"/>
      <c r="AX15" s="79"/>
      <c r="AY15" s="79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79"/>
      <c r="AU19" s="79"/>
      <c r="AV19" s="79"/>
      <c r="AW19" s="79"/>
      <c r="AX19" s="79"/>
      <c r="AY19" s="79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79"/>
      <c r="AU20" s="79"/>
      <c r="AV20" s="79"/>
      <c r="AW20" s="79"/>
      <c r="AX20" s="79"/>
      <c r="AY20" s="79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79"/>
      <c r="AU21" s="79"/>
      <c r="AV21" s="79"/>
      <c r="AW21" s="79"/>
      <c r="AX21" s="79"/>
      <c r="AY21" s="79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600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145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745</v>
      </c>
      <c r="AP23" s="28">
        <f t="shared" si="1"/>
        <v>0</v>
      </c>
      <c r="AQ23" s="28">
        <f t="shared" si="2"/>
        <v>745</v>
      </c>
      <c r="AT23" s="79"/>
      <c r="AU23" s="79"/>
      <c r="AV23" s="79"/>
      <c r="AW23" s="79"/>
      <c r="AX23" s="79"/>
      <c r="AY23" s="79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100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16</v>
      </c>
      <c r="AB26" s="54">
        <v>2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16</v>
      </c>
      <c r="AP26" s="28">
        <f t="shared" si="1"/>
        <v>2</v>
      </c>
      <c r="AQ26" s="28">
        <f t="shared" si="2"/>
        <v>18</v>
      </c>
      <c r="AT26" s="79"/>
      <c r="AU26" s="79"/>
      <c r="AV26" s="79"/>
      <c r="AW26" s="79"/>
      <c r="AX26" s="79"/>
      <c r="AY26" s="79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8"/>
      <c r="AI27" s="58"/>
      <c r="AJ27" s="58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5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5</v>
      </c>
      <c r="AP28" s="28">
        <f t="shared" si="1"/>
        <v>0</v>
      </c>
      <c r="AQ28" s="28">
        <f t="shared" si="2"/>
        <v>5</v>
      </c>
      <c r="AT28" s="79"/>
      <c r="AU28" s="79"/>
      <c r="AV28" s="79"/>
      <c r="AW28" s="79"/>
      <c r="AX28" s="79"/>
      <c r="AY28" s="79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59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0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1367</v>
      </c>
      <c r="H36" s="28">
        <f t="shared" si="3"/>
        <v>0</v>
      </c>
      <c r="I36" s="28">
        <f t="shared" si="3"/>
        <v>1090</v>
      </c>
      <c r="J36" s="28">
        <f t="shared" si="3"/>
        <v>534</v>
      </c>
      <c r="K36" s="28">
        <f t="shared" si="3"/>
        <v>624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600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217</v>
      </c>
      <c r="Z36" s="28">
        <f t="shared" si="3"/>
        <v>0</v>
      </c>
      <c r="AA36" s="28">
        <f t="shared" si="3"/>
        <v>2012</v>
      </c>
      <c r="AB36" s="28">
        <f t="shared" si="3"/>
        <v>164</v>
      </c>
      <c r="AC36" s="28">
        <f t="shared" si="3"/>
        <v>2525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8435</v>
      </c>
      <c r="AP36" s="28">
        <f>SUM(AP10,AP16,AP22:AP35)</f>
        <v>698</v>
      </c>
      <c r="AQ36" s="28">
        <f>SUM(AO36:AP36)</f>
        <v>9133</v>
      </c>
    </row>
    <row r="37" spans="2:43" ht="22.5" customHeight="1">
      <c r="B37" s="27" t="s">
        <v>51</v>
      </c>
      <c r="C37" s="61">
        <v>19.8</v>
      </c>
      <c r="D37" s="61"/>
      <c r="E37" s="61"/>
      <c r="F37" s="61"/>
      <c r="G37" s="61">
        <v>15.5</v>
      </c>
      <c r="H37" s="61"/>
      <c r="I37" s="61">
        <v>20.3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>
        <v>16.5</v>
      </c>
      <c r="V37" s="61"/>
      <c r="W37" s="61"/>
      <c r="X37" s="61"/>
      <c r="Y37" s="61">
        <v>18.3</v>
      </c>
      <c r="Z37" s="61"/>
      <c r="AA37" s="61"/>
      <c r="AB37" s="61"/>
      <c r="AC37" s="61">
        <v>23.4</v>
      </c>
      <c r="AD37" s="61"/>
      <c r="AE37" s="61"/>
      <c r="AF37" s="61"/>
      <c r="AG37" s="61"/>
      <c r="AH37" s="61"/>
      <c r="AI37" s="61"/>
      <c r="AJ37" s="61"/>
      <c r="AK37" s="61">
        <v>17.5</v>
      </c>
      <c r="AL37" s="61"/>
      <c r="AM37" s="62">
        <v>15.3</v>
      </c>
      <c r="AN37" s="63"/>
      <c r="AO37" s="64"/>
      <c r="AP37" s="64"/>
      <c r="AQ37" s="65"/>
    </row>
    <row r="38" spans="2:43" ht="15.75">
      <c r="B38" s="66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61</v>
      </c>
      <c r="C41" s="1"/>
      <c r="D41" s="3"/>
      <c r="E41" s="69"/>
      <c r="F41" s="70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1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4"/>
      <c r="J43" s="34"/>
      <c r="K43" s="13"/>
      <c r="L43" s="13"/>
      <c r="M43" s="34"/>
      <c r="N43" s="34"/>
      <c r="O43" s="73"/>
      <c r="P43" s="73"/>
      <c r="Q43" s="34"/>
      <c r="R43" s="34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4"/>
      <c r="AF43" s="34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2"/>
      <c r="O44" s="75"/>
      <c r="P44" s="1"/>
      <c r="Q44" s="1"/>
      <c r="R44" s="34"/>
      <c r="S44" s="73"/>
      <c r="T44" s="73"/>
      <c r="U44" s="34"/>
      <c r="V44" s="34"/>
      <c r="W44" s="73"/>
      <c r="X44" s="73"/>
      <c r="Y44" s="73"/>
      <c r="Z44" s="73"/>
      <c r="AA44" s="73"/>
      <c r="AB44" s="73"/>
      <c r="AC44" s="73"/>
      <c r="AD44" s="73"/>
      <c r="AE44" s="34"/>
      <c r="AF44" s="34"/>
      <c r="AG44" s="67"/>
      <c r="AH44" s="67"/>
      <c r="AI44" s="67"/>
      <c r="AJ44" s="67"/>
      <c r="AK44" s="34"/>
      <c r="AL44" s="34"/>
      <c r="AM44" s="34"/>
      <c r="AN44" s="34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4"/>
      <c r="V45" s="34"/>
      <c r="W45" s="73"/>
      <c r="X45" s="34"/>
      <c r="Y45" s="1"/>
      <c r="Z45" s="1"/>
      <c r="AA45" s="73"/>
      <c r="AB45" s="73"/>
      <c r="AC45" s="77"/>
      <c r="AD45" s="77"/>
      <c r="AE45" s="34"/>
      <c r="AF45" s="34"/>
      <c r="AG45" s="67"/>
      <c r="AH45" s="67"/>
      <c r="AI45" s="67"/>
      <c r="AJ45" s="67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2011-12-04T12:57:07Z</dcterms:modified>
  <cp:category/>
  <cp:version/>
  <cp:contentType/>
  <cp:contentStatus/>
</cp:coreProperties>
</file>