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<sst xmlns="http://schemas.openxmlformats.org/spreadsheetml/2006/main" count="366" uniqueCount="71">
  <si>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</si>
  <si>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</si>
  <si>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</si>
  <si>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</si>
  <si>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</si>
  <si>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</si>
  <si>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</si>
  <si>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</si>
  <si>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</si>
  <si>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</si>
  <si>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</si>
  <si>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</si>
  <si>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</si>
  <si>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</si>
  <si>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</si>
  <si>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</si>
  <si>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</si>
  <si>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</si>
  <si>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</si>
  <si>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</si>
  <si>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</si>
  <si>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</si>
  <si>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</si>
  <si>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</si>
  <si>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</si>
  <si>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</si>
  <si>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</si>
  <si>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</si>
  <si>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</si>
  <si>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</si>
  <si>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</si>
  <si>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</si>
  <si>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</si>
  <si>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</si>
  <si>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</si>
  <si>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</si>
  <si>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</si>
  <si>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</si>
  <si>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</si>
  <si>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</si>
  <si>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</si>
  <si>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</si>
  <si>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</si>
  <si>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</si>
  <si>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</si>
  <si>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</si>
  <si>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</si>
  <si>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</si>
  <si>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</si>
  <si>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</si>
  <si>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</si>
  <si>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</si>
  <si>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</si>
  <si>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</si>
  <si>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</si>
  <si>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</si>
  <si>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</si>
  <si>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</si>
  <si>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</si>
  <si>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</si>
  <si>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</si>
  <si>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</si>
  <si>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</si>
  <si>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r>
      <t xml:space="preserve"> GCQ/js</t>
    </r>
    <r>
      <rPr>
        <sz val="12"/>
        <rFont val="Trebuchet MS"/>
        <family val="2"/>
      </rPr>
      <t>, eda.</t>
    </r>
  </si>
  <si>
    <t xml:space="preserve">        Fecha  : 09/01/2013</t>
  </si>
  <si>
    <t>Callao, 10 de  Enero  del 2013</t>
  </si>
  <si>
    <t>11.5-14.5</t>
  </si>
  <si>
    <t>11.5-14.0</t>
  </si>
  <si>
    <t>12.0-14.0</t>
  </si>
  <si>
    <t>s/m</t>
  </si>
  <si>
    <t>12.0-14.5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</si>
</sst>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T1">
      <selection activeCell="AS26" sqref="AS26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6" width="8.00390625" style="0" customWidth="1"/>
    <col min="7" max="7" width="8.28125" style="0" customWidth="1"/>
    <col min="8" max="8" width="8.421875" style="0" customWidth="1"/>
    <col min="9" max="9" width="12.7109375" style="0" customWidth="1"/>
    <col min="10" max="10" width="7.28125" style="0" customWidth="1"/>
    <col min="11" max="11" width="12.8515625" style="0" customWidth="1"/>
    <col min="12" max="12" width="6.8515625" style="0" customWidth="1"/>
    <col min="13" max="13" width="6.7109375" style="0" customWidth="1"/>
    <col min="14" max="14" width="6.00390625" style="0" customWidth="1"/>
    <col min="15" max="15" width="13.421875" style="0" customWidth="1"/>
    <col min="16" max="16" width="12.8515625" style="0" customWidth="1"/>
    <col min="17" max="17" width="9.7109375" style="0" customWidth="1"/>
    <col min="18" max="18" width="9.57421875" style="0" customWidth="1"/>
    <col min="19" max="20" width="12.8515625" style="0" customWidth="1"/>
    <col min="21" max="21" width="12.57421875" style="0" customWidth="1"/>
    <col min="22" max="22" width="9.421875" style="0" customWidth="1"/>
    <col min="23" max="23" width="13.140625" style="0" customWidth="1"/>
    <col min="24" max="24" width="8.8515625" style="0" customWidth="1"/>
    <col min="25" max="25" width="12.8515625" style="0" customWidth="1"/>
    <col min="26" max="26" width="6.8515625" style="0" customWidth="1"/>
    <col min="27" max="27" width="8.28125" style="0" customWidth="1"/>
    <col min="28" max="28" width="6.7109375" style="0" customWidth="1"/>
    <col min="29" max="29" width="8.14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6882</v>
      </c>
      <c r="J10" s="28">
        <v>94</v>
      </c>
      <c r="K10" s="28">
        <v>1128</v>
      </c>
      <c r="L10" s="28">
        <v>0</v>
      </c>
      <c r="M10" s="28">
        <v>0</v>
      </c>
      <c r="N10" s="28">
        <v>0</v>
      </c>
      <c r="O10" s="28">
        <v>790</v>
      </c>
      <c r="P10" s="28">
        <v>1092</v>
      </c>
      <c r="Q10" s="28">
        <v>2190</v>
      </c>
      <c r="R10" s="28">
        <v>1050</v>
      </c>
      <c r="S10" s="28">
        <v>1295</v>
      </c>
      <c r="T10" s="28">
        <v>2328</v>
      </c>
      <c r="U10" s="28">
        <v>300</v>
      </c>
      <c r="V10" s="28">
        <v>330</v>
      </c>
      <c r="W10" s="28">
        <v>6105</v>
      </c>
      <c r="X10" s="28">
        <v>295</v>
      </c>
      <c r="Y10" s="28">
        <v>5050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23740</v>
      </c>
      <c r="AP10" s="28">
        <f>SUMIF($C$9:$AN$9,"I.Mad",C10:AN10)</f>
        <v>5189</v>
      </c>
      <c r="AQ10" s="28">
        <f>SUM(AO10:AP10)</f>
        <v>28929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28</v>
      </c>
      <c r="J11" s="30">
        <v>1</v>
      </c>
      <c r="K11" s="30">
        <v>5</v>
      </c>
      <c r="L11" s="30" t="s">
        <v>29</v>
      </c>
      <c r="M11" s="30" t="s">
        <v>29</v>
      </c>
      <c r="N11" s="30" t="s">
        <v>29</v>
      </c>
      <c r="O11" s="30">
        <v>7</v>
      </c>
      <c r="P11" s="30">
        <v>21</v>
      </c>
      <c r="Q11" s="30">
        <v>22</v>
      </c>
      <c r="R11" s="30">
        <v>22</v>
      </c>
      <c r="S11" s="30">
        <v>13</v>
      </c>
      <c r="T11" s="30">
        <v>34</v>
      </c>
      <c r="U11" s="30">
        <v>3</v>
      </c>
      <c r="V11" s="30">
        <v>6</v>
      </c>
      <c r="W11" s="30">
        <v>33</v>
      </c>
      <c r="X11" s="30">
        <v>6</v>
      </c>
      <c r="Y11" s="30">
        <v>39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150</v>
      </c>
      <c r="AP11" s="28">
        <f>SUMIF($C$9:$AN$9,"I.Mad",C11:AN11)</f>
        <v>90</v>
      </c>
      <c r="AQ11" s="28">
        <f>SUM(AO11:AP11)</f>
        <v>240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5</v>
      </c>
      <c r="J12" s="30" t="s">
        <v>69</v>
      </c>
      <c r="K12" s="30">
        <v>4</v>
      </c>
      <c r="L12" s="30" t="s">
        <v>29</v>
      </c>
      <c r="M12" s="30" t="s">
        <v>29</v>
      </c>
      <c r="N12" s="30" t="s">
        <v>29</v>
      </c>
      <c r="O12" s="30">
        <v>3</v>
      </c>
      <c r="P12" s="30">
        <v>7</v>
      </c>
      <c r="Q12" s="30">
        <v>5</v>
      </c>
      <c r="R12" s="30">
        <v>4</v>
      </c>
      <c r="S12" s="30">
        <v>2</v>
      </c>
      <c r="T12" s="30">
        <v>7</v>
      </c>
      <c r="U12" s="30">
        <v>1</v>
      </c>
      <c r="V12" s="30">
        <v>4</v>
      </c>
      <c r="W12" s="30">
        <v>8</v>
      </c>
      <c r="X12" s="30">
        <v>1</v>
      </c>
      <c r="Y12" s="30">
        <v>6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34</v>
      </c>
      <c r="AP12" s="28">
        <f>SUMIF($C$9:$AN$9,"I.Mad",C12:AN12)</f>
        <v>23</v>
      </c>
      <c r="AQ12" s="28">
        <f>SUM(AO12:AP12)</f>
        <v>57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10</v>
      </c>
      <c r="J13" s="30" t="s">
        <v>29</v>
      </c>
      <c r="K13" s="30">
        <v>4</v>
      </c>
      <c r="L13" s="30" t="s">
        <v>29</v>
      </c>
      <c r="M13" s="30" t="s">
        <v>29</v>
      </c>
      <c r="N13" s="30" t="s">
        <v>29</v>
      </c>
      <c r="O13" s="30">
        <v>3</v>
      </c>
      <c r="P13" s="30">
        <v>7</v>
      </c>
      <c r="Q13" s="30">
        <v>1</v>
      </c>
      <c r="R13" s="30">
        <v>1</v>
      </c>
      <c r="S13" s="30">
        <v>4</v>
      </c>
      <c r="T13" s="30">
        <v>5</v>
      </c>
      <c r="U13" s="30">
        <v>4</v>
      </c>
      <c r="V13" s="30">
        <v>1</v>
      </c>
      <c r="W13" s="30">
        <v>1</v>
      </c>
      <c r="X13" s="30">
        <v>0</v>
      </c>
      <c r="Y13" s="30">
        <v>5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82" t="s">
        <v>68</v>
      </c>
      <c r="J14" s="59" t="s">
        <v>29</v>
      </c>
      <c r="K14" s="82" t="s">
        <v>68</v>
      </c>
      <c r="L14" s="59" t="s">
        <v>29</v>
      </c>
      <c r="M14" s="59" t="s">
        <v>29</v>
      </c>
      <c r="N14" s="59" t="s">
        <v>29</v>
      </c>
      <c r="O14" s="82" t="s">
        <v>70</v>
      </c>
      <c r="P14" s="82" t="s">
        <v>70</v>
      </c>
      <c r="Q14" s="59">
        <v>14</v>
      </c>
      <c r="R14" s="59">
        <v>14</v>
      </c>
      <c r="S14" s="82" t="s">
        <v>66</v>
      </c>
      <c r="T14" s="82" t="s">
        <v>66</v>
      </c>
      <c r="U14" s="82" t="s">
        <v>67</v>
      </c>
      <c r="V14" s="59">
        <v>14</v>
      </c>
      <c r="W14" s="82" t="s">
        <v>66</v>
      </c>
      <c r="X14" s="59">
        <v>14.5</v>
      </c>
      <c r="Y14" s="82" t="s">
        <v>67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>
        <v>24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24</v>
      </c>
      <c r="AP26" s="28">
        <f t="shared" si="1"/>
        <v>0</v>
      </c>
      <c r="AQ26" s="28">
        <f t="shared" si="2"/>
        <v>24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>
        <v>1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6907</v>
      </c>
      <c r="J36" s="28">
        <f t="shared" si="3"/>
        <v>94</v>
      </c>
      <c r="K36" s="28">
        <f t="shared" si="3"/>
        <v>1128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790</v>
      </c>
      <c r="P36" s="28">
        <f t="shared" si="3"/>
        <v>1092</v>
      </c>
      <c r="Q36" s="28">
        <f t="shared" si="3"/>
        <v>2190</v>
      </c>
      <c r="R36" s="28">
        <f t="shared" si="3"/>
        <v>1050</v>
      </c>
      <c r="S36" s="28">
        <f t="shared" si="3"/>
        <v>1295</v>
      </c>
      <c r="T36" s="28">
        <f t="shared" si="3"/>
        <v>2328</v>
      </c>
      <c r="U36" s="28">
        <f t="shared" si="3"/>
        <v>300</v>
      </c>
      <c r="V36" s="28">
        <f t="shared" si="3"/>
        <v>330</v>
      </c>
      <c r="W36" s="28">
        <f t="shared" si="3"/>
        <v>6105</v>
      </c>
      <c r="X36" s="28">
        <f t="shared" si="3"/>
        <v>295</v>
      </c>
      <c r="Y36" s="28">
        <f t="shared" si="3"/>
        <v>5050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23765</v>
      </c>
      <c r="AP36" s="28">
        <f>SUM(AP10,AP16,AP22:AP35)</f>
        <v>5189</v>
      </c>
      <c r="AQ36" s="28">
        <f>SUM(AO36:AP36)</f>
        <v>28954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</v>
      </c>
      <c r="H37" s="62"/>
      <c r="I37" s="62">
        <v>19.2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2013-01-10T18:55:27Z</dcterms:modified>
  <cp:category/>
  <cp:version/>
  <cp:contentType/>
  <cp:contentStatus/>
</cp:coreProperties>
</file>