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35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<sst xmlns="http://schemas.openxmlformats.org/spreadsheetml/2006/main" count="365" uniqueCount="68">
  <si>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</si>
  <si>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</si>
  <si>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</si>
  <si>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</si>
  <si>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</si>
  <si>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</si>
  <si>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</si>
  <si>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</si>
  <si>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</si>
  <si>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</si>
  <si>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</si>
  <si>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</si>
  <si>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</si>
  <si>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</si>
  <si>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</si>
  <si>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</si>
  <si>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</si>
  <si>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</si>
  <si>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</si>
  <si>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</si>
  <si>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</si>
  <si>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</si>
  <si>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</si>
  <si>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</si>
  <si>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</si>
  <si>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</si>
  <si>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</si>
  <si>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</si>
  <si>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</si>
  <si>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</si>
  <si>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</si>
  <si>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</si>
  <si>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</si>
  <si>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</si>
  <si>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</si>
  <si>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</si>
  <si>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</si>
  <si>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</si>
  <si>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</si>
  <si>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</si>
  <si>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</si>
  <si>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</si>
  <si>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</si>
  <si>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</si>
  <si>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</si>
  <si>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</si>
  <si>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</si>
  <si>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</si>
  <si>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</si>
  <si>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</si>
  <si>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</si>
  <si>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</si>
  <si>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</si>
  <si>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</si>
  <si>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</si>
  <si>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</si>
  <si>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</si>
  <si>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</si>
  <si>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</si>
  <si>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</si>
  <si>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</si>
  <si>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</si>
  <si>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</si>
  <si>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</si>
  <si>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</si>
  <si>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09/06/2012</t>
  </si>
  <si>
    <t>Callao, 11 de  Junio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</si>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</sst>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S12" sqref="AS1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6.57421875" style="0" customWidth="1"/>
    <col min="5" max="7" width="9.421875" style="0" customWidth="1"/>
    <col min="8" max="8" width="9.8515625" style="0" customWidth="1"/>
    <col min="9" max="9" width="10.421875" style="0" customWidth="1"/>
    <col min="10" max="10" width="9.85156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6.28125" style="0" customWidth="1"/>
    <col min="17" max="17" width="8.7109375" style="0" customWidth="1"/>
    <col min="18" max="18" width="6.421875" style="0" customWidth="1"/>
    <col min="19" max="20" width="6.7109375" style="0" customWidth="1"/>
    <col min="21" max="21" width="9.00390625" style="0" customWidth="1"/>
    <col min="22" max="22" width="7.00390625" style="0" customWidth="1"/>
    <col min="23" max="23" width="7.28125" style="0" customWidth="1"/>
    <col min="24" max="24" width="6.281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14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2040</v>
      </c>
      <c r="D10" s="28">
        <v>0</v>
      </c>
      <c r="E10" s="28">
        <v>976</v>
      </c>
      <c r="F10" s="28">
        <v>3560</v>
      </c>
      <c r="G10" s="28">
        <v>5095</v>
      </c>
      <c r="H10" s="28">
        <v>6221</v>
      </c>
      <c r="I10" s="28">
        <v>14190</v>
      </c>
      <c r="J10" s="28">
        <v>2763</v>
      </c>
      <c r="K10" s="28">
        <v>1499</v>
      </c>
      <c r="L10" s="28">
        <v>0</v>
      </c>
      <c r="M10" s="28">
        <v>0</v>
      </c>
      <c r="N10" s="28">
        <v>0</v>
      </c>
      <c r="O10" s="28">
        <v>2337</v>
      </c>
      <c r="P10" s="28">
        <v>0</v>
      </c>
      <c r="Q10" s="28">
        <v>550</v>
      </c>
      <c r="R10" s="28">
        <v>0</v>
      </c>
      <c r="S10" s="28">
        <v>0</v>
      </c>
      <c r="T10" s="28">
        <v>0</v>
      </c>
      <c r="U10" s="28">
        <v>940</v>
      </c>
      <c r="V10" s="28">
        <v>0</v>
      </c>
      <c r="W10" s="28">
        <v>0</v>
      </c>
      <c r="X10" s="28">
        <v>0</v>
      </c>
      <c r="Y10" s="28">
        <v>106</v>
      </c>
      <c r="Z10" s="28">
        <v>104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27733</v>
      </c>
      <c r="AP10" s="28">
        <f>SUMIF($C$9:$AN$9,"I.Mad",C10:AN10)</f>
        <v>12648</v>
      </c>
      <c r="AQ10" s="28">
        <f>SUM(AO10:AP10)</f>
        <v>40381</v>
      </c>
    </row>
    <row r="11" spans="2:51" ht="20.25">
      <c r="B11" s="29" t="s">
        <v>28</v>
      </c>
      <c r="C11" s="30">
        <v>8</v>
      </c>
      <c r="D11" s="30" t="s">
        <v>29</v>
      </c>
      <c r="E11" s="30">
        <v>4</v>
      </c>
      <c r="F11" s="30">
        <v>93</v>
      </c>
      <c r="G11" s="30">
        <v>29</v>
      </c>
      <c r="H11" s="30">
        <v>117</v>
      </c>
      <c r="I11" s="30">
        <v>69</v>
      </c>
      <c r="J11" s="30">
        <v>55</v>
      </c>
      <c r="K11" s="30">
        <v>9</v>
      </c>
      <c r="L11" s="30" t="s">
        <v>29</v>
      </c>
      <c r="M11" s="30" t="s">
        <v>29</v>
      </c>
      <c r="N11" s="30" t="s">
        <v>29</v>
      </c>
      <c r="O11" s="30">
        <v>7</v>
      </c>
      <c r="P11" s="30" t="s">
        <v>29</v>
      </c>
      <c r="Q11" s="30">
        <v>1</v>
      </c>
      <c r="R11" s="30" t="s">
        <v>29</v>
      </c>
      <c r="S11" s="30" t="s">
        <v>29</v>
      </c>
      <c r="T11" s="30" t="s">
        <v>29</v>
      </c>
      <c r="U11" s="30">
        <v>3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131</v>
      </c>
      <c r="AP11" s="28">
        <f>SUMIF($C$9:$AN$9,"I.Mad",C11:AN11)</f>
        <v>266</v>
      </c>
      <c r="AQ11" s="28">
        <f>SUM(AO11:AP11)</f>
        <v>397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30">
        <v>2</v>
      </c>
      <c r="F12" s="30">
        <v>19</v>
      </c>
      <c r="G12" s="30">
        <v>5</v>
      </c>
      <c r="H12" s="30">
        <v>5</v>
      </c>
      <c r="I12" s="30">
        <v>17</v>
      </c>
      <c r="J12" s="30">
        <v>4</v>
      </c>
      <c r="K12" s="30">
        <v>7</v>
      </c>
      <c r="L12" s="30" t="s">
        <v>29</v>
      </c>
      <c r="M12" s="30" t="s">
        <v>29</v>
      </c>
      <c r="N12" s="30" t="s">
        <v>29</v>
      </c>
      <c r="O12" s="30">
        <v>4</v>
      </c>
      <c r="P12" s="30" t="s">
        <v>29</v>
      </c>
      <c r="Q12" s="30">
        <v>1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 t="s">
        <v>29</v>
      </c>
      <c r="X12" s="30" t="s">
        <v>29</v>
      </c>
      <c r="Y12" s="30" t="s">
        <v>67</v>
      </c>
      <c r="Z12" s="30" t="s">
        <v>67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40</v>
      </c>
      <c r="AP12" s="28">
        <f>SUMIF($C$9:$AN$9,"I.Mad",C12:AN12)</f>
        <v>28</v>
      </c>
      <c r="AQ12" s="28">
        <f>SUM(AO12:AP12)</f>
        <v>68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6</v>
      </c>
      <c r="D13" s="30" t="s">
        <v>29</v>
      </c>
      <c r="E13" s="30">
        <v>5</v>
      </c>
      <c r="F13" s="30">
        <v>6</v>
      </c>
      <c r="G13" s="30">
        <v>1</v>
      </c>
      <c r="H13" s="30">
        <v>2</v>
      </c>
      <c r="I13" s="30">
        <v>4</v>
      </c>
      <c r="J13" s="30">
        <v>6</v>
      </c>
      <c r="K13" s="30">
        <v>9</v>
      </c>
      <c r="L13" s="30" t="s">
        <v>29</v>
      </c>
      <c r="M13" s="30" t="s">
        <v>29</v>
      </c>
      <c r="N13" s="30" t="s">
        <v>29</v>
      </c>
      <c r="O13" s="30">
        <v>4</v>
      </c>
      <c r="P13" s="30" t="s">
        <v>29</v>
      </c>
      <c r="Q13" s="30">
        <v>2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</v>
      </c>
      <c r="D14" s="59" t="s">
        <v>29</v>
      </c>
      <c r="E14" s="59">
        <v>13</v>
      </c>
      <c r="F14" s="59">
        <v>13</v>
      </c>
      <c r="G14" s="59">
        <v>14.5</v>
      </c>
      <c r="H14" s="59">
        <v>14.5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11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</v>
      </c>
      <c r="AP23" s="28">
        <f t="shared" si="1"/>
        <v>0</v>
      </c>
      <c r="AQ23" s="28">
        <f t="shared" si="2"/>
        <v>11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2040</v>
      </c>
      <c r="D36" s="28">
        <f aca="true" t="shared" si="3" ref="D36:AN36">+SUM(D10,D16,D22:D35)</f>
        <v>0</v>
      </c>
      <c r="E36" s="28">
        <f t="shared" si="3"/>
        <v>976</v>
      </c>
      <c r="F36" s="28">
        <f t="shared" si="3"/>
        <v>3560</v>
      </c>
      <c r="G36" s="28">
        <f t="shared" si="3"/>
        <v>5095</v>
      </c>
      <c r="H36" s="28">
        <f t="shared" si="3"/>
        <v>6221</v>
      </c>
      <c r="I36" s="28">
        <f t="shared" si="3"/>
        <v>14201</v>
      </c>
      <c r="J36" s="28">
        <f t="shared" si="3"/>
        <v>2763</v>
      </c>
      <c r="K36" s="28">
        <f t="shared" si="3"/>
        <v>1499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2337</v>
      </c>
      <c r="P36" s="28">
        <f t="shared" si="3"/>
        <v>0</v>
      </c>
      <c r="Q36" s="28">
        <f t="shared" si="3"/>
        <v>550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940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106</v>
      </c>
      <c r="Z36" s="28">
        <f t="shared" si="3"/>
        <v>104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27744</v>
      </c>
      <c r="AP36" s="28">
        <f>SUM(AP10,AP16,AP22:AP35)</f>
        <v>12648</v>
      </c>
      <c r="AQ36" s="28">
        <f>SUM(AO36:AP36)</f>
        <v>40392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2012-06-11T18:39:48Z</dcterms:modified>
  <cp:category/>
  <cp:version/>
  <cp:contentType/>
  <cp:contentStatus/>
</cp:coreProperties>
</file>