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20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<sst xmlns="http://schemas.openxmlformats.org/spreadsheetml/2006/main" count="335" uniqueCount="68">
  <si>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</si>
  <si>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</si>
  <si>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</si>
  <si>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</si>
  <si>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</si>
  <si>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</si>
  <si>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</si>
  <si>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</si>
  <si>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</si>
  <si>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</si>
  <si>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</si>
  <si>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</si>
  <si>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</si>
  <si>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</si>
  <si>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</si>
  <si>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</si>
  <si>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</si>
  <si>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</si>
  <si>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</si>
  <si>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</si>
  <si>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</si>
  <si>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</si>
  <si>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</si>
  <si>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</si>
  <si>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</si>
  <si>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</si>
  <si>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</si>
  <si>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</si>
  <si>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</si>
  <si>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</si>
  <si>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</si>
  <si>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</si>
  <si>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</si>
  <si>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</si>
  <si>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</si>
  <si>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</si>
  <si>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</si>
  <si>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</si>
  <si>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</si>
  <si>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</si>
  <si>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</si>
  <si>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</si>
  <si>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</si>
  <si>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</si>
  <si>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</si>
  <si>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</si>
  <si>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</si>
  <si>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</si>
  <si>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</si>
  <si>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</si>
  <si>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</si>
  <si>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</si>
  <si>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</si>
  <si>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</si>
  <si>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</si>
  <si>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</si>
  <si>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</si>
  <si>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</si>
  <si>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</si>
  <si>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          Atención: Sr. Josè  Urquizo Maggia</t>
  </si>
  <si>
    <t xml:space="preserve"> R.M.N° 133-2012-PRODUCE,  R.M.N°142-2012-PRODUCE  </t>
  </si>
  <si>
    <r>
      <t xml:space="preserve"> GCQ/</t>
    </r>
    <r>
      <rPr>
        <sz val="12"/>
        <rFont val="Trebuchet MS"/>
        <family val="2"/>
      </rPr>
      <t>mfm, eda.</t>
    </r>
  </si>
  <si>
    <t xml:space="preserve"> R.M.N°035-2012-PRODUCE,</t>
  </si>
  <si>
    <t xml:space="preserve"> R.M.N°162-2012-PRODUCE  </t>
  </si>
  <si>
    <t xml:space="preserve">        Fecha  : 11/05/2012</t>
  </si>
  <si>
    <t>11.5-14.5</t>
  </si>
  <si>
    <t>s/m</t>
  </si>
  <si>
    <t>Callao, 14 de  Mayo del 2012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</si>
</sst>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4" fontId="10" fillId="0" borderId="14" xfId="0" applyNumberFormat="1" applyFont="1" applyBorder="1" applyAlignment="1" quotePrefix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AB18">
      <selection activeCell="AF24" sqref="AF24"/>
    </sheetView>
  </sheetViews>
  <sheetFormatPr defaultColWidth="11.421875" defaultRowHeight="12.75"/>
  <cols>
    <col min="2" max="2" width="20.00390625" style="0" customWidth="1"/>
    <col min="3" max="3" width="9.28125" style="0" customWidth="1"/>
    <col min="4" max="4" width="7.140625" style="0" customWidth="1"/>
    <col min="5" max="6" width="7.28125" style="0" customWidth="1"/>
    <col min="7" max="7" width="9.140625" style="0" customWidth="1"/>
    <col min="8" max="8" width="9.28125" style="0" customWidth="1"/>
    <col min="9" max="9" width="9.8515625" style="0" customWidth="1"/>
    <col min="10" max="10" width="13.140625" style="0" customWidth="1"/>
    <col min="11" max="11" width="7.71093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7.140625" style="0" customWidth="1"/>
    <col min="16" max="16" width="6.28125" style="0" customWidth="1"/>
    <col min="17" max="17" width="9.28125" style="0" customWidth="1"/>
    <col min="18" max="18" width="6.57421875" style="0" customWidth="1"/>
    <col min="19" max="19" width="10.00390625" style="0" customWidth="1"/>
    <col min="20" max="20" width="8.57421875" style="0" customWidth="1"/>
    <col min="21" max="21" width="9.421875" style="0" customWidth="1"/>
    <col min="22" max="22" width="9.00390625" style="0" customWidth="1"/>
    <col min="23" max="23" width="9.57421875" style="0" customWidth="1"/>
    <col min="24" max="24" width="9.28125" style="0" customWidth="1"/>
    <col min="25" max="25" width="10.140625" style="0" customWidth="1"/>
    <col min="26" max="26" width="9.421875" style="0" customWidth="1"/>
    <col min="27" max="27" width="8.8515625" style="0" customWidth="1"/>
    <col min="28" max="28" width="8.00390625" style="0" customWidth="1"/>
    <col min="29" max="29" width="9.57421875" style="0" customWidth="1"/>
    <col min="30" max="30" width="6.57421875" style="0" customWidth="1"/>
    <col min="31" max="31" width="9.8515625" style="0" customWidth="1"/>
    <col min="32" max="32" width="6.28125" style="0" customWidth="1"/>
    <col min="33" max="33" width="9.57421875" style="0" customWidth="1"/>
    <col min="34" max="34" width="8.57421875" style="0" customWidth="1"/>
    <col min="35" max="35" width="7.00390625" style="0" customWidth="1"/>
    <col min="36" max="36" width="5.57421875" style="0" customWidth="1"/>
    <col min="37" max="37" width="8.421875" style="0" customWidth="1"/>
    <col min="38" max="38" width="6.140625" style="0" customWidth="1"/>
    <col min="39" max="39" width="7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3" t="s">
        <v>59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</row>
    <row r="3" spans="2:43" ht="15">
      <c r="B3" s="83" t="s">
        <v>1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9" t="s">
        <v>56</v>
      </c>
      <c r="AN4" s="90"/>
      <c r="AO4" s="90"/>
      <c r="AP4" s="90"/>
      <c r="AQ4" s="90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7"/>
      <c r="AP5" s="97"/>
      <c r="AQ5" s="97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9" t="s">
        <v>64</v>
      </c>
      <c r="AP6" s="89"/>
      <c r="AQ6" s="98"/>
    </row>
    <row r="7" spans="2:43" ht="18">
      <c r="B7" s="11" t="s">
        <v>3</v>
      </c>
      <c r="C7" s="12" t="s">
        <v>62</v>
      </c>
      <c r="D7" s="13"/>
      <c r="E7" s="13"/>
      <c r="F7" s="13"/>
      <c r="G7" s="14"/>
      <c r="H7" s="12" t="s">
        <v>63</v>
      </c>
      <c r="I7" s="13"/>
      <c r="J7" s="13"/>
      <c r="K7" s="15"/>
      <c r="L7" s="10"/>
      <c r="M7" s="12" t="s">
        <v>0</v>
      </c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4" t="s">
        <v>5</v>
      </c>
      <c r="D8" s="85"/>
      <c r="E8" s="84" t="s">
        <v>6</v>
      </c>
      <c r="F8" s="85"/>
      <c r="G8" s="86" t="s">
        <v>7</v>
      </c>
      <c r="H8" s="87"/>
      <c r="I8" s="91" t="s">
        <v>8</v>
      </c>
      <c r="J8" s="88"/>
      <c r="K8" s="84" t="s">
        <v>9</v>
      </c>
      <c r="L8" s="85"/>
      <c r="M8" s="84" t="s">
        <v>10</v>
      </c>
      <c r="N8" s="88"/>
      <c r="O8" s="91" t="s">
        <v>11</v>
      </c>
      <c r="P8" s="85"/>
      <c r="Q8" s="91" t="s">
        <v>12</v>
      </c>
      <c r="R8" s="85"/>
      <c r="S8" s="91" t="s">
        <v>13</v>
      </c>
      <c r="T8" s="85"/>
      <c r="U8" s="91" t="s">
        <v>14</v>
      </c>
      <c r="V8" s="85"/>
      <c r="W8" s="86" t="s">
        <v>15</v>
      </c>
      <c r="X8" s="96"/>
      <c r="Y8" s="86" t="s">
        <v>16</v>
      </c>
      <c r="Z8" s="96"/>
      <c r="AA8" s="86" t="s">
        <v>17</v>
      </c>
      <c r="AB8" s="96"/>
      <c r="AC8" s="91" t="s">
        <v>18</v>
      </c>
      <c r="AD8" s="99"/>
      <c r="AE8" s="92" t="s">
        <v>19</v>
      </c>
      <c r="AF8" s="100"/>
      <c r="AG8" s="92" t="s">
        <v>20</v>
      </c>
      <c r="AH8" s="100"/>
      <c r="AI8" s="101" t="s">
        <v>55</v>
      </c>
      <c r="AJ8" s="100"/>
      <c r="AK8" s="92" t="s">
        <v>21</v>
      </c>
      <c r="AL8" s="93"/>
      <c r="AM8" s="91" t="s">
        <v>22</v>
      </c>
      <c r="AN8" s="88"/>
      <c r="AO8" s="94" t="s">
        <v>23</v>
      </c>
      <c r="AP8" s="95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37</v>
      </c>
      <c r="G10" s="28">
        <v>4607</v>
      </c>
      <c r="H10" s="28">
        <v>2602</v>
      </c>
      <c r="I10" s="28">
        <v>7369</v>
      </c>
      <c r="J10" s="28">
        <v>4786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2460</v>
      </c>
      <c r="R10" s="28">
        <v>0</v>
      </c>
      <c r="S10" s="28">
        <v>1600</v>
      </c>
      <c r="T10" s="28">
        <v>630</v>
      </c>
      <c r="U10" s="28">
        <v>1090</v>
      </c>
      <c r="V10" s="28">
        <v>100</v>
      </c>
      <c r="W10" s="28">
        <v>6770</v>
      </c>
      <c r="X10" s="28">
        <v>3871</v>
      </c>
      <c r="Y10" s="28">
        <v>4944</v>
      </c>
      <c r="Z10" s="28">
        <v>1300</v>
      </c>
      <c r="AA10" s="28">
        <v>3288</v>
      </c>
      <c r="AB10" s="28">
        <v>0</v>
      </c>
      <c r="AC10" s="28">
        <v>4024</v>
      </c>
      <c r="AD10" s="28">
        <v>0</v>
      </c>
      <c r="AE10" s="28">
        <v>1334</v>
      </c>
      <c r="AF10" s="28">
        <v>0</v>
      </c>
      <c r="AG10" s="28">
        <v>824</v>
      </c>
      <c r="AH10" s="28">
        <v>42</v>
      </c>
      <c r="AI10" s="28">
        <v>0</v>
      </c>
      <c r="AJ10" s="28">
        <v>0</v>
      </c>
      <c r="AK10" s="28">
        <v>844</v>
      </c>
      <c r="AL10" s="28">
        <v>0</v>
      </c>
      <c r="AM10" s="28">
        <v>0</v>
      </c>
      <c r="AN10" s="28">
        <v>0</v>
      </c>
      <c r="AO10" s="28">
        <f>SUMIF($C$9:$AN$9,"Ind",C10:AN10)</f>
        <v>39154</v>
      </c>
      <c r="AP10" s="28">
        <f>SUMIF($C$9:$AN$9,"I.Mad",C10:AN10)</f>
        <v>13368</v>
      </c>
      <c r="AQ10" s="28">
        <f>SUM(AO10:AP10)</f>
        <v>52522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>
        <v>2</v>
      </c>
      <c r="G11" s="30">
        <v>19</v>
      </c>
      <c r="H11" s="30">
        <v>44</v>
      </c>
      <c r="I11" s="30">
        <v>30</v>
      </c>
      <c r="J11" s="30">
        <v>105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>
        <v>11</v>
      </c>
      <c r="R11" s="30" t="s">
        <v>29</v>
      </c>
      <c r="S11" s="30">
        <v>8</v>
      </c>
      <c r="T11" s="30">
        <v>8</v>
      </c>
      <c r="U11" s="30">
        <v>4</v>
      </c>
      <c r="V11" s="30">
        <v>1</v>
      </c>
      <c r="W11" s="30">
        <v>28</v>
      </c>
      <c r="X11" s="30">
        <v>61</v>
      </c>
      <c r="Y11" s="30">
        <v>45</v>
      </c>
      <c r="Z11" s="30">
        <v>23</v>
      </c>
      <c r="AA11" s="30">
        <v>11</v>
      </c>
      <c r="AB11" s="30" t="s">
        <v>29</v>
      </c>
      <c r="AC11" s="30">
        <v>17</v>
      </c>
      <c r="AD11" s="30" t="s">
        <v>29</v>
      </c>
      <c r="AE11" s="30">
        <v>13</v>
      </c>
      <c r="AF11" s="30" t="s">
        <v>29</v>
      </c>
      <c r="AG11" s="30">
        <v>10</v>
      </c>
      <c r="AH11" s="30">
        <v>1</v>
      </c>
      <c r="AI11" s="30" t="s">
        <v>29</v>
      </c>
      <c r="AJ11" s="30" t="s">
        <v>29</v>
      </c>
      <c r="AK11" s="30">
        <v>7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203</v>
      </c>
      <c r="AP11" s="28">
        <f>SUMIF($C$9:$AN$9,"I.Mad",C11:AN11)</f>
        <v>245</v>
      </c>
      <c r="AQ11" s="28">
        <f>SUM(AO11:AP11)</f>
        <v>448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>
        <v>2</v>
      </c>
      <c r="G12" s="30">
        <v>6</v>
      </c>
      <c r="H12" s="30">
        <v>5</v>
      </c>
      <c r="I12" s="30">
        <v>12</v>
      </c>
      <c r="J12" s="30">
        <v>8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>
        <v>5</v>
      </c>
      <c r="R12" s="30" t="s">
        <v>29</v>
      </c>
      <c r="S12" s="30">
        <v>3</v>
      </c>
      <c r="T12" s="30">
        <v>2</v>
      </c>
      <c r="U12" s="30">
        <v>2</v>
      </c>
      <c r="V12" s="30">
        <v>1</v>
      </c>
      <c r="W12" s="30">
        <v>4</v>
      </c>
      <c r="X12" s="30">
        <v>12</v>
      </c>
      <c r="Y12" s="30">
        <v>9</v>
      </c>
      <c r="Z12" s="30">
        <v>5</v>
      </c>
      <c r="AA12" s="30">
        <v>5</v>
      </c>
      <c r="AB12" s="30" t="s">
        <v>29</v>
      </c>
      <c r="AC12" s="30">
        <v>4</v>
      </c>
      <c r="AD12" s="30" t="s">
        <v>29</v>
      </c>
      <c r="AE12" s="30">
        <v>4</v>
      </c>
      <c r="AF12" s="30" t="s">
        <v>29</v>
      </c>
      <c r="AG12" s="30">
        <v>5</v>
      </c>
      <c r="AH12" s="30" t="s">
        <v>66</v>
      </c>
      <c r="AI12" s="30" t="s">
        <v>29</v>
      </c>
      <c r="AJ12" s="30" t="s">
        <v>29</v>
      </c>
      <c r="AK12" s="30">
        <v>3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62</v>
      </c>
      <c r="AP12" s="28">
        <f>SUMIF($C$9:$AN$9,"I.Mad",C12:AN12)</f>
        <v>35</v>
      </c>
      <c r="AQ12" s="28">
        <f>SUM(AO12:AP12)</f>
        <v>97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>
        <v>0</v>
      </c>
      <c r="G13" s="30">
        <v>0</v>
      </c>
      <c r="H13" s="30">
        <v>3</v>
      </c>
      <c r="I13" s="30">
        <v>1</v>
      </c>
      <c r="J13" s="30">
        <v>1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>
        <v>3</v>
      </c>
      <c r="R13" s="30" t="s">
        <v>29</v>
      </c>
      <c r="S13" s="30">
        <v>0</v>
      </c>
      <c r="T13" s="30">
        <v>0</v>
      </c>
      <c r="U13" s="30">
        <v>0</v>
      </c>
      <c r="V13" s="30">
        <v>0</v>
      </c>
      <c r="W13" s="30">
        <v>0</v>
      </c>
      <c r="X13" s="30">
        <v>0</v>
      </c>
      <c r="Y13" s="30">
        <v>1</v>
      </c>
      <c r="Z13" s="30">
        <v>1</v>
      </c>
      <c r="AA13" s="30">
        <v>7</v>
      </c>
      <c r="AB13" s="30" t="s">
        <v>29</v>
      </c>
      <c r="AC13" s="30">
        <v>3</v>
      </c>
      <c r="AD13" s="30" t="s">
        <v>29</v>
      </c>
      <c r="AE13" s="30">
        <v>13</v>
      </c>
      <c r="AF13" s="30" t="s">
        <v>29</v>
      </c>
      <c r="AG13" s="30">
        <v>8</v>
      </c>
      <c r="AH13" s="30" t="s">
        <v>29</v>
      </c>
      <c r="AI13" s="30" t="s">
        <v>29</v>
      </c>
      <c r="AJ13" s="30" t="s">
        <v>29</v>
      </c>
      <c r="AK13" s="30">
        <v>11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>
        <v>15.5</v>
      </c>
      <c r="G14" s="59">
        <v>14.5</v>
      </c>
      <c r="H14" s="59">
        <v>14.5</v>
      </c>
      <c r="I14" s="59">
        <v>14.5</v>
      </c>
      <c r="J14" s="82" t="s">
        <v>65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>
        <v>14.5</v>
      </c>
      <c r="R14" s="59" t="s">
        <v>29</v>
      </c>
      <c r="S14" s="59">
        <v>15</v>
      </c>
      <c r="T14" s="59">
        <v>14.5</v>
      </c>
      <c r="U14" s="59">
        <v>14.5</v>
      </c>
      <c r="V14" s="59">
        <v>14.5</v>
      </c>
      <c r="W14" s="59">
        <v>15</v>
      </c>
      <c r="X14" s="59">
        <v>14.5</v>
      </c>
      <c r="Y14" s="59">
        <v>14.5</v>
      </c>
      <c r="Z14" s="59">
        <v>14.5</v>
      </c>
      <c r="AA14" s="59">
        <v>15</v>
      </c>
      <c r="AB14" s="59" t="s">
        <v>29</v>
      </c>
      <c r="AC14" s="59">
        <v>15</v>
      </c>
      <c r="AD14" s="59" t="s">
        <v>29</v>
      </c>
      <c r="AE14" s="59">
        <v>12.5</v>
      </c>
      <c r="AF14" s="59" t="s">
        <v>29</v>
      </c>
      <c r="AG14" s="59">
        <v>12.5</v>
      </c>
      <c r="AH14" s="59" t="s">
        <v>29</v>
      </c>
      <c r="AI14" s="59" t="s">
        <v>29</v>
      </c>
      <c r="AJ14" s="59" t="s">
        <v>29</v>
      </c>
      <c r="AK14" s="59">
        <v>12.5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60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>
        <v>14</v>
      </c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>
        <v>1</v>
      </c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15</v>
      </c>
      <c r="AP23" s="28">
        <f t="shared" si="1"/>
        <v>0</v>
      </c>
      <c r="AQ23" s="28">
        <f t="shared" si="2"/>
        <v>15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58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>
        <v>6</v>
      </c>
      <c r="AB26" s="54"/>
      <c r="AC26" s="30">
        <v>32</v>
      </c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38</v>
      </c>
      <c r="AP26" s="28">
        <f t="shared" si="1"/>
        <v>0</v>
      </c>
      <c r="AQ26" s="28">
        <f t="shared" si="2"/>
        <v>38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37</v>
      </c>
      <c r="G36" s="28">
        <f t="shared" si="3"/>
        <v>4607</v>
      </c>
      <c r="H36" s="28">
        <f t="shared" si="3"/>
        <v>2602</v>
      </c>
      <c r="I36" s="28">
        <f t="shared" si="3"/>
        <v>7383</v>
      </c>
      <c r="J36" s="28">
        <f t="shared" si="3"/>
        <v>4786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2460</v>
      </c>
      <c r="R36" s="28">
        <f t="shared" si="3"/>
        <v>0</v>
      </c>
      <c r="S36" s="28">
        <f t="shared" si="3"/>
        <v>1600</v>
      </c>
      <c r="T36" s="28">
        <f t="shared" si="3"/>
        <v>630</v>
      </c>
      <c r="U36" s="28">
        <f t="shared" si="3"/>
        <v>1090</v>
      </c>
      <c r="V36" s="28">
        <f t="shared" si="3"/>
        <v>100</v>
      </c>
      <c r="W36" s="28">
        <f t="shared" si="3"/>
        <v>6770</v>
      </c>
      <c r="X36" s="28">
        <f t="shared" si="3"/>
        <v>3871</v>
      </c>
      <c r="Y36" s="28">
        <f t="shared" si="3"/>
        <v>4944</v>
      </c>
      <c r="Z36" s="28">
        <f t="shared" si="3"/>
        <v>1300</v>
      </c>
      <c r="AA36" s="28">
        <f t="shared" si="3"/>
        <v>3294</v>
      </c>
      <c r="AB36" s="28">
        <f t="shared" si="3"/>
        <v>0</v>
      </c>
      <c r="AC36" s="28">
        <f t="shared" si="3"/>
        <v>4057</v>
      </c>
      <c r="AD36" s="28">
        <f t="shared" si="3"/>
        <v>0</v>
      </c>
      <c r="AE36" s="28">
        <f t="shared" si="3"/>
        <v>1334</v>
      </c>
      <c r="AF36" s="28">
        <f t="shared" si="3"/>
        <v>0</v>
      </c>
      <c r="AG36" s="28">
        <f t="shared" si="3"/>
        <v>824</v>
      </c>
      <c r="AH36" s="28">
        <f t="shared" si="3"/>
        <v>42</v>
      </c>
      <c r="AI36" s="28">
        <f t="shared" si="3"/>
        <v>0</v>
      </c>
      <c r="AJ36" s="28">
        <f t="shared" si="3"/>
        <v>0</v>
      </c>
      <c r="AK36" s="28">
        <f t="shared" si="3"/>
        <v>844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39207</v>
      </c>
      <c r="AP36" s="28">
        <f>SUM(AP10,AP16,AP22:AP35)</f>
        <v>13368</v>
      </c>
      <c r="AQ36" s="28">
        <f>SUM(AO36:AP36)</f>
        <v>52575</v>
      </c>
    </row>
    <row r="37" spans="2:43" ht="22.5" customHeight="1">
      <c r="B37" s="27" t="s">
        <v>51</v>
      </c>
      <c r="C37" s="62"/>
      <c r="D37" s="62"/>
      <c r="E37" s="62"/>
      <c r="F37" s="62"/>
      <c r="G37" s="62">
        <v>19</v>
      </c>
      <c r="H37" s="62"/>
      <c r="I37" s="62">
        <v>21.1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>
        <v>17.8</v>
      </c>
      <c r="AF37" s="62"/>
      <c r="AG37" s="62">
        <v>17.3</v>
      </c>
      <c r="AH37" s="62"/>
      <c r="AI37" s="62"/>
      <c r="AJ37" s="62"/>
      <c r="AK37" s="62">
        <v>17.9</v>
      </c>
      <c r="AL37" s="62"/>
      <c r="AM37" s="63">
        <v>16.7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61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67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O5:AQ5"/>
    <mergeCell ref="AO6:AQ6"/>
    <mergeCell ref="S8:T8"/>
    <mergeCell ref="AC8:AD8"/>
    <mergeCell ref="AG8:AH8"/>
    <mergeCell ref="AI8:AJ8"/>
    <mergeCell ref="AE8:AF8"/>
    <mergeCell ref="I8:J8"/>
    <mergeCell ref="AO8:AP8"/>
    <mergeCell ref="Q8:R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2012-03-22T01:22:30Z</dcterms:modified>
  <cp:category/>
  <cp:version/>
  <cp:contentType/>
  <cp:contentStatus/>
</cp:coreProperties>
</file>