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<sst xmlns="http://schemas.openxmlformats.org/spreadsheetml/2006/main" count="363" uniqueCount="69">
  <si>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</si>
  <si>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</si>
  <si>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</si>
  <si>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</si>
  <si>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</si>
  <si>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</si>
  <si>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</si>
  <si>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</si>
  <si>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</si>
  <si>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</si>
  <si>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</si>
  <si>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</si>
  <si>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</si>
  <si>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</si>
  <si>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</si>
  <si>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</si>
  <si>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</si>
  <si>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</si>
  <si>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</si>
  <si>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</si>
  <si>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</si>
  <si>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</si>
  <si>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</si>
  <si>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</si>
  <si>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</si>
  <si>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</si>
  <si>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</si>
  <si>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</si>
  <si>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</si>
  <si>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</si>
  <si>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</si>
  <si>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</si>
  <si>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</si>
  <si>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</si>
  <si>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</si>
  <si>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</si>
  <si>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</si>
  <si>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</si>
  <si>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</si>
  <si>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</si>
  <si>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</si>
  <si>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</si>
  <si>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</si>
  <si>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</si>
  <si>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</si>
  <si>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</si>
  <si>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</si>
  <si>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</si>
  <si>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</si>
  <si>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</si>
  <si>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</si>
  <si>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</si>
  <si>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</si>
  <si>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</si>
  <si>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</si>
  <si>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</si>
  <si>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</si>
  <si>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</si>
  <si>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</si>
  <si>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</si>
  <si>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</si>
  <si>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</si>
  <si>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</si>
  <si>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</si>
  <si>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11/07/2012</t>
  </si>
  <si>
    <t>Callao, 12 de  Julio del 2012</t>
  </si>
  <si>
    <t>s/m</t>
  </si>
  <si>
    <t>11.5-14.0</t>
  </si>
  <si>
    <t>11.5-14.5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</si>
</sst>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N37" sqref="AN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8.140625" style="0" customWidth="1"/>
    <col min="6" max="6" width="9.140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7.8515625" style="0" customWidth="1"/>
    <col min="22" max="22" width="7.7109375" style="0" customWidth="1"/>
    <col min="23" max="23" width="12.8515625" style="0" customWidth="1"/>
    <col min="24" max="24" width="7.8515625" style="0" customWidth="1"/>
    <col min="25" max="25" width="13.00390625" style="0" customWidth="1"/>
    <col min="26" max="26" width="8.00390625" style="0" customWidth="1"/>
    <col min="27" max="27" width="9.140625" style="0" customWidth="1"/>
    <col min="28" max="28" width="6.7109375" style="0" customWidth="1"/>
    <col min="29" max="29" width="9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9.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111</v>
      </c>
      <c r="G10" s="28">
        <v>9901</v>
      </c>
      <c r="H10" s="28">
        <v>0</v>
      </c>
      <c r="I10" s="28">
        <v>14298</v>
      </c>
      <c r="J10" s="28">
        <v>4088</v>
      </c>
      <c r="K10" s="28">
        <v>2787</v>
      </c>
      <c r="L10" s="28">
        <v>0</v>
      </c>
      <c r="M10" s="28">
        <v>0</v>
      </c>
      <c r="N10" s="28">
        <v>0</v>
      </c>
      <c r="O10" s="28">
        <v>1126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790</v>
      </c>
      <c r="X10" s="28">
        <v>0</v>
      </c>
      <c r="Y10" s="28">
        <v>1072</v>
      </c>
      <c r="Z10" s="28">
        <v>71</v>
      </c>
      <c r="AA10" s="28">
        <v>2040</v>
      </c>
      <c r="AB10" s="28">
        <v>0</v>
      </c>
      <c r="AC10" s="28">
        <v>1939</v>
      </c>
      <c r="AD10" s="28">
        <v>0</v>
      </c>
      <c r="AE10" s="28">
        <v>0</v>
      </c>
      <c r="AF10" s="28">
        <v>0</v>
      </c>
      <c r="AG10" s="28">
        <v>288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697</v>
      </c>
      <c r="AN10" s="28">
        <v>0</v>
      </c>
      <c r="AO10" s="28">
        <f>SUMIF($C$9:$AN$9,"Ind",C10:AN10)</f>
        <v>34938</v>
      </c>
      <c r="AP10" s="28">
        <f>SUMIF($C$9:$AN$9,"I.Mad",C10:AN10)</f>
        <v>4270</v>
      </c>
      <c r="AQ10" s="28">
        <f>SUM(AO10:AP10)</f>
        <v>39208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12</v>
      </c>
      <c r="G11" s="30">
        <v>26</v>
      </c>
      <c r="H11" s="30" t="s">
        <v>29</v>
      </c>
      <c r="I11" s="30">
        <v>71</v>
      </c>
      <c r="J11" s="30">
        <v>92</v>
      </c>
      <c r="K11" s="30">
        <v>10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7</v>
      </c>
      <c r="X11" s="30" t="s">
        <v>29</v>
      </c>
      <c r="Y11" s="30">
        <v>22</v>
      </c>
      <c r="Z11" s="30">
        <v>2</v>
      </c>
      <c r="AA11" s="30">
        <v>6</v>
      </c>
      <c r="AB11" s="30" t="s">
        <v>29</v>
      </c>
      <c r="AC11" s="30">
        <v>15</v>
      </c>
      <c r="AD11" s="30" t="s">
        <v>29</v>
      </c>
      <c r="AE11" s="30" t="s">
        <v>29</v>
      </c>
      <c r="AF11" s="30" t="s">
        <v>29</v>
      </c>
      <c r="AG11" s="30">
        <v>2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165</v>
      </c>
      <c r="AP11" s="28">
        <f>SUMIF($C$9:$AN$9,"I.Mad",C11:AN11)</f>
        <v>106</v>
      </c>
      <c r="AQ11" s="28">
        <f>SUM(AO11:AP11)</f>
        <v>271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4</v>
      </c>
      <c r="G12" s="30">
        <v>6</v>
      </c>
      <c r="H12" s="30" t="s">
        <v>29</v>
      </c>
      <c r="I12" s="30">
        <v>10</v>
      </c>
      <c r="J12" s="30">
        <v>11</v>
      </c>
      <c r="K12" s="30">
        <v>8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5</v>
      </c>
      <c r="X12" s="30" t="s">
        <v>29</v>
      </c>
      <c r="Y12" s="30">
        <v>11</v>
      </c>
      <c r="Z12" s="30" t="s">
        <v>66</v>
      </c>
      <c r="AA12" s="30">
        <v>5</v>
      </c>
      <c r="AB12" s="30" t="s">
        <v>29</v>
      </c>
      <c r="AC12" s="30">
        <v>5</v>
      </c>
      <c r="AD12" s="30" t="s">
        <v>29</v>
      </c>
      <c r="AE12" s="30" t="s">
        <v>29</v>
      </c>
      <c r="AF12" s="30" t="s">
        <v>29</v>
      </c>
      <c r="AG12" s="30">
        <v>1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54</v>
      </c>
      <c r="AP12" s="28">
        <f>SUMIF($C$9:$AN$9,"I.Mad",C12:AN12)</f>
        <v>15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1</v>
      </c>
      <c r="H13" s="30" t="s">
        <v>29</v>
      </c>
      <c r="I13" s="30">
        <v>3</v>
      </c>
      <c r="J13" s="30">
        <v>1</v>
      </c>
      <c r="K13" s="30">
        <v>2</v>
      </c>
      <c r="L13" s="30" t="s">
        <v>29</v>
      </c>
      <c r="M13" s="30" t="s">
        <v>29</v>
      </c>
      <c r="N13" s="30" t="s">
        <v>29</v>
      </c>
      <c r="O13" s="30">
        <v>6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10</v>
      </c>
      <c r="X13" s="30" t="s">
        <v>29</v>
      </c>
      <c r="Y13" s="30">
        <v>12</v>
      </c>
      <c r="Z13" s="30" t="s">
        <v>29</v>
      </c>
      <c r="AA13" s="30">
        <v>3</v>
      </c>
      <c r="AB13" s="30" t="s">
        <v>29</v>
      </c>
      <c r="AC13" s="30">
        <v>3</v>
      </c>
      <c r="AD13" s="30" t="s">
        <v>29</v>
      </c>
      <c r="AE13" s="30" t="s">
        <v>29</v>
      </c>
      <c r="AF13" s="30" t="s">
        <v>29</v>
      </c>
      <c r="AG13" s="30">
        <v>3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>
        <v>14.5</v>
      </c>
      <c r="H14" s="59" t="s">
        <v>29</v>
      </c>
      <c r="I14" s="59">
        <v>13.5</v>
      </c>
      <c r="J14" s="59">
        <v>14.5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82" t="s">
        <v>67</v>
      </c>
      <c r="X14" s="59" t="s">
        <v>29</v>
      </c>
      <c r="Y14" s="82" t="s">
        <v>68</v>
      </c>
      <c r="Z14" s="59" t="s">
        <v>29</v>
      </c>
      <c r="AA14" s="59">
        <v>15.5</v>
      </c>
      <c r="AB14" s="59" t="s">
        <v>29</v>
      </c>
      <c r="AC14" s="59">
        <v>15.5</v>
      </c>
      <c r="AD14" s="59" t="s">
        <v>29</v>
      </c>
      <c r="AE14" s="59" t="s">
        <v>29</v>
      </c>
      <c r="AF14" s="59" t="s">
        <v>29</v>
      </c>
      <c r="AG14" s="59">
        <v>15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4</v>
      </c>
      <c r="J23" s="55"/>
      <c r="K23" s="54"/>
      <c r="L23" s="54"/>
      <c r="M23" s="54"/>
      <c r="N23" s="54"/>
      <c r="O23" s="54">
        <v>5</v>
      </c>
      <c r="P23" s="54"/>
      <c r="Q23" s="54"/>
      <c r="R23" s="54"/>
      <c r="S23" s="54"/>
      <c r="T23" s="54"/>
      <c r="U23" s="54"/>
      <c r="V23" s="54"/>
      <c r="W23" s="54"/>
      <c r="X23" s="54"/>
      <c r="Y23" s="54">
        <v>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</v>
      </c>
      <c r="AP23" s="28">
        <f t="shared" si="1"/>
        <v>0</v>
      </c>
      <c r="AQ23" s="28">
        <f t="shared" si="2"/>
        <v>11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</v>
      </c>
      <c r="AP26" s="28">
        <f t="shared" si="1"/>
        <v>0</v>
      </c>
      <c r="AQ26" s="28">
        <f t="shared" si="2"/>
        <v>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>
        <v>5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5</v>
      </c>
      <c r="AP29" s="28">
        <f t="shared" si="1"/>
        <v>0</v>
      </c>
      <c r="AQ29" s="28">
        <f t="shared" si="2"/>
        <v>5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111</v>
      </c>
      <c r="G36" s="28">
        <f t="shared" si="3"/>
        <v>9901</v>
      </c>
      <c r="H36" s="28">
        <f t="shared" si="3"/>
        <v>0</v>
      </c>
      <c r="I36" s="28">
        <f t="shared" si="3"/>
        <v>14302</v>
      </c>
      <c r="J36" s="28">
        <f t="shared" si="3"/>
        <v>4088</v>
      </c>
      <c r="K36" s="28">
        <f t="shared" si="3"/>
        <v>2787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1136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790</v>
      </c>
      <c r="X36" s="28">
        <f t="shared" si="3"/>
        <v>0</v>
      </c>
      <c r="Y36" s="28">
        <f t="shared" si="3"/>
        <v>1074</v>
      </c>
      <c r="Z36" s="28">
        <f t="shared" si="3"/>
        <v>71</v>
      </c>
      <c r="AA36" s="28">
        <f t="shared" si="3"/>
        <v>2040</v>
      </c>
      <c r="AB36" s="28">
        <f t="shared" si="3"/>
        <v>0</v>
      </c>
      <c r="AC36" s="28">
        <f t="shared" si="3"/>
        <v>1940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288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697</v>
      </c>
      <c r="AN36" s="28">
        <f t="shared" si="3"/>
        <v>0</v>
      </c>
      <c r="AO36" s="28">
        <f>SUM(AO10,AO16,AO22:AO35)</f>
        <v>34955</v>
      </c>
      <c r="AP36" s="28">
        <f>SUM(AP10,AP16,AP22:AP35)</f>
        <v>4270</v>
      </c>
      <c r="AQ36" s="28">
        <f>SUM(AO36:AP36)</f>
        <v>39225</v>
      </c>
    </row>
    <row r="37" spans="2:43" ht="22.5" customHeight="1">
      <c r="B37" s="27" t="s">
        <v>51</v>
      </c>
      <c r="C37" s="62">
        <v>18.4</v>
      </c>
      <c r="D37" s="62"/>
      <c r="E37" s="62"/>
      <c r="F37" s="62"/>
      <c r="G37" s="62">
        <v>18.1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19.1</v>
      </c>
      <c r="V37" s="62"/>
      <c r="W37" s="62"/>
      <c r="X37" s="62"/>
      <c r="Y37" s="62">
        <v>18.2</v>
      </c>
      <c r="Z37" s="62"/>
      <c r="AA37" s="62"/>
      <c r="AB37" s="62"/>
      <c r="AC37" s="62">
        <v>19.2</v>
      </c>
      <c r="AD37" s="62"/>
      <c r="AE37" s="62"/>
      <c r="AF37" s="62"/>
      <c r="AG37" s="62">
        <v>17.5</v>
      </c>
      <c r="AH37" s="62"/>
      <c r="AI37" s="62"/>
      <c r="AJ37" s="62"/>
      <c r="AK37" s="62"/>
      <c r="AL37" s="62"/>
      <c r="AM37" s="63">
        <v>15.7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2012-07-12T20:19:41Z</dcterms:modified>
  <cp:category/>
  <cp:version/>
  <cp:contentType/>
  <cp:contentStatus/>
</cp:coreProperties>
</file>