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<sst xmlns="http://schemas.openxmlformats.org/spreadsheetml/2006/main" count="362" uniqueCount="69">
  <si>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</si>
  <si>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</si>
  <si>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</si>
  <si>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</si>
  <si>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</si>
  <si>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</si>
  <si>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</si>
  <si>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</si>
  <si>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</si>
  <si>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</si>
  <si>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</si>
  <si>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</si>
  <si>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</si>
  <si>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</si>
  <si>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</si>
  <si>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</si>
  <si>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</si>
  <si>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</si>
  <si>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</si>
  <si>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</si>
  <si>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</si>
  <si>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</si>
  <si>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</si>
  <si>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</si>
  <si>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</si>
  <si>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</si>
  <si>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</si>
  <si>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</si>
  <si>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</si>
  <si>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</si>
  <si>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</si>
  <si>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</si>
  <si>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</si>
  <si>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</si>
  <si>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</si>
  <si>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</si>
  <si>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</si>
  <si>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</si>
  <si>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</si>
  <si>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</si>
  <si>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</si>
  <si>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</si>
  <si>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</si>
  <si>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</si>
  <si>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</si>
  <si>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</si>
  <si>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</si>
  <si>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</si>
  <si>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</si>
  <si>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</si>
  <si>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</si>
  <si>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</si>
  <si>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</si>
  <si>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</si>
  <si>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</si>
  <si>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</si>
  <si>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</si>
  <si>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</si>
  <si>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</si>
  <si>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</si>
  <si>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</si>
  <si>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</si>
  <si>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</si>
  <si>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</si>
  <si>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</si>
  <si>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PYROSOMA</t>
  </si>
  <si>
    <t>S/M</t>
  </si>
  <si>
    <t xml:space="preserve">        Fecha  : 11/12/2018</t>
  </si>
  <si>
    <t>Callao, 12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</si>
</sst>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3" zoomScale="25" zoomScaleNormal="25" workbookViewId="0">
      <selection activeCell="AQ35" sqref="AQ35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27" t="s">
        <v>63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4032.5549999999998</v>
      </c>
      <c r="H12" s="51">
        <v>2806.0749999999998</v>
      </c>
      <c r="I12" s="51">
        <v>20636.330000000002</v>
      </c>
      <c r="J12" s="51">
        <v>1076.5899999999999</v>
      </c>
      <c r="K12" s="51">
        <v>1206.22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9310</v>
      </c>
      <c r="R12" s="51">
        <v>510</v>
      </c>
      <c r="S12" s="51">
        <v>4390.732</v>
      </c>
      <c r="T12" s="51">
        <v>200</v>
      </c>
      <c r="U12" s="51">
        <v>1540</v>
      </c>
      <c r="V12" s="51">
        <v>685</v>
      </c>
      <c r="W12" s="51">
        <v>7622</v>
      </c>
      <c r="X12" s="51">
        <v>0</v>
      </c>
      <c r="Y12" s="51">
        <v>9201.5900999999994</v>
      </c>
      <c r="Z12" s="51">
        <v>238.6662</v>
      </c>
      <c r="AA12" s="51">
        <v>348.81449151084894</v>
      </c>
      <c r="AB12" s="51">
        <v>0</v>
      </c>
      <c r="AC12" s="51">
        <v>2760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61048.24159151085</v>
      </c>
      <c r="AP12" s="52">
        <f>SUMIF($C$11:$AN$11,"I.Mad",C12:AN12)</f>
        <v>5516.3311999999996</v>
      </c>
      <c r="AQ12" s="52">
        <f>SUM(AO12:AP12)</f>
        <v>66564.572791510844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14</v>
      </c>
      <c r="H13" s="53">
        <v>70</v>
      </c>
      <c r="I13" s="53">
        <v>78</v>
      </c>
      <c r="J13" s="53">
        <v>18</v>
      </c>
      <c r="K13" s="53">
        <v>3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30</v>
      </c>
      <c r="R13" s="53">
        <v>6</v>
      </c>
      <c r="S13" s="53">
        <v>15</v>
      </c>
      <c r="T13" s="53">
        <v>2</v>
      </c>
      <c r="U13" s="53">
        <v>6</v>
      </c>
      <c r="V13" s="53">
        <v>10</v>
      </c>
      <c r="W13" s="53">
        <v>25</v>
      </c>
      <c r="X13" s="53" t="s">
        <v>19</v>
      </c>
      <c r="Y13" s="53">
        <v>37</v>
      </c>
      <c r="Z13" s="53">
        <v>3</v>
      </c>
      <c r="AA13" s="53">
        <v>2</v>
      </c>
      <c r="AB13" s="53" t="s">
        <v>19</v>
      </c>
      <c r="AC13" s="53">
        <v>10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220</v>
      </c>
      <c r="AP13" s="52">
        <f>SUMIF($C$11:$AN$11,"I.Mad",C13:AN13)</f>
        <v>109</v>
      </c>
      <c r="AQ13" s="52">
        <f>SUM(AO13:AP13)</f>
        <v>329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6</v>
      </c>
      <c r="H14" s="53">
        <v>7</v>
      </c>
      <c r="I14" s="53">
        <v>22</v>
      </c>
      <c r="J14" s="53" t="s">
        <v>66</v>
      </c>
      <c r="K14" s="53" t="s">
        <v>66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10</v>
      </c>
      <c r="R14" s="53" t="s">
        <v>66</v>
      </c>
      <c r="S14" s="53">
        <v>5</v>
      </c>
      <c r="T14" s="53">
        <v>1</v>
      </c>
      <c r="U14" s="53">
        <v>2</v>
      </c>
      <c r="V14" s="53">
        <v>5</v>
      </c>
      <c r="W14" s="53">
        <v>8</v>
      </c>
      <c r="X14" s="53" t="s">
        <v>19</v>
      </c>
      <c r="Y14" s="53">
        <v>10</v>
      </c>
      <c r="Z14" s="53">
        <v>1</v>
      </c>
      <c r="AA14" s="53">
        <v>2</v>
      </c>
      <c r="AB14" s="53" t="s">
        <v>19</v>
      </c>
      <c r="AC14" s="53">
        <v>3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68</v>
      </c>
      <c r="AP14" s="52">
        <f>SUMIF($C$11:$AN$11,"I.Mad",C14:AN14)</f>
        <v>14</v>
      </c>
      <c r="AQ14" s="52">
        <f>SUM(AO14:AP14)</f>
        <v>82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0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 t="s">
        <v>19</v>
      </c>
      <c r="S15" s="53">
        <v>0</v>
      </c>
      <c r="T15" s="53">
        <v>0</v>
      </c>
      <c r="U15" s="53">
        <v>0</v>
      </c>
      <c r="V15" s="53">
        <v>0</v>
      </c>
      <c r="W15" s="53">
        <v>0.82761292995070979</v>
      </c>
      <c r="X15" s="53" t="s">
        <v>19</v>
      </c>
      <c r="Y15" s="53">
        <v>2.7716169999999998E-2</v>
      </c>
      <c r="Z15" s="53">
        <v>0</v>
      </c>
      <c r="AA15" s="53">
        <v>80.131986927934889</v>
      </c>
      <c r="AB15" s="53" t="s">
        <v>19</v>
      </c>
      <c r="AC15" s="53">
        <v>67.107508129275402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14.5</v>
      </c>
      <c r="I16" s="58">
        <v>14.5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14.5</v>
      </c>
      <c r="R16" s="58" t="s">
        <v>19</v>
      </c>
      <c r="S16" s="58">
        <v>14.5</v>
      </c>
      <c r="T16" s="58">
        <v>14.5</v>
      </c>
      <c r="U16" s="58">
        <v>14.5</v>
      </c>
      <c r="V16" s="58">
        <v>14.5</v>
      </c>
      <c r="W16" s="58">
        <v>14.5</v>
      </c>
      <c r="X16" s="58" t="s">
        <v>19</v>
      </c>
      <c r="Y16" s="58">
        <v>14.5</v>
      </c>
      <c r="Z16" s="58">
        <v>13</v>
      </c>
      <c r="AA16" s="58">
        <v>11.5</v>
      </c>
      <c r="AB16" s="58" t="s">
        <v>19</v>
      </c>
      <c r="AC16" s="58">
        <v>11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>
        <v>2.66</v>
      </c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2.66</v>
      </c>
      <c r="AP25" s="52">
        <f t="shared" si="1"/>
        <v>0</v>
      </c>
      <c r="AQ25" s="55">
        <f>SUM(AO25:AP25)</f>
        <v>2.66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>
        <v>5.1699124999999997</v>
      </c>
      <c r="Z30" s="55">
        <v>0.64382019999999995</v>
      </c>
      <c r="AA30" s="55">
        <v>1.185508489151085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6.3554209891510851</v>
      </c>
      <c r="AP30" s="52">
        <f t="shared" si="1"/>
        <v>0.64382019999999995</v>
      </c>
      <c r="AQ30" s="55">
        <f t="shared" si="2"/>
        <v>6.9992411891510855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4032.5549999999998</v>
      </c>
      <c r="H41" s="55">
        <f t="shared" si="8"/>
        <v>2806.0749999999998</v>
      </c>
      <c r="I41" s="55">
        <f t="shared" si="8"/>
        <v>20638.990000000002</v>
      </c>
      <c r="J41" s="55">
        <f t="shared" si="8"/>
        <v>1076.5899999999999</v>
      </c>
      <c r="K41" s="55">
        <f t="shared" si="8"/>
        <v>1206.22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9310</v>
      </c>
      <c r="R41" s="55">
        <f t="shared" si="8"/>
        <v>510</v>
      </c>
      <c r="S41" s="55">
        <f t="shared" si="8"/>
        <v>4390.732</v>
      </c>
      <c r="T41" s="55">
        <f t="shared" si="8"/>
        <v>200</v>
      </c>
      <c r="U41" s="55">
        <f t="shared" si="8"/>
        <v>1540</v>
      </c>
      <c r="V41" s="55">
        <f t="shared" si="8"/>
        <v>685</v>
      </c>
      <c r="W41" s="55">
        <f t="shared" si="8"/>
        <v>7622</v>
      </c>
      <c r="X41" s="55">
        <f t="shared" si="8"/>
        <v>0</v>
      </c>
      <c r="Y41" s="55">
        <f t="shared" si="8"/>
        <v>9206.760012499999</v>
      </c>
      <c r="Z41" s="55">
        <f t="shared" si="8"/>
        <v>239.3100202</v>
      </c>
      <c r="AA41" s="55">
        <f t="shared" si="8"/>
        <v>350</v>
      </c>
      <c r="AB41" s="55">
        <f t="shared" si="8"/>
        <v>0</v>
      </c>
      <c r="AC41" s="55">
        <f t="shared" si="8"/>
        <v>2760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61057.257012500006</v>
      </c>
      <c r="AP41" s="55">
        <f>SUM(AP12,AP18,AP24:AP37)</f>
        <v>5516.9750201999996</v>
      </c>
      <c r="AQ41" s="55">
        <f>SUM(AO41:AP41)</f>
        <v>66574.232032700005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19.8</v>
      </c>
      <c r="H42" s="57"/>
      <c r="I42" s="57">
        <v>21.5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16.2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2018-12-12T19:28:29Z</dcterms:modified>
</cp:coreProperties>
</file>