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521" windowWidth="5115" windowHeight="907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<sst xmlns="http://schemas.openxmlformats.org/spreadsheetml/2006/main" count="403" uniqueCount="68">
  <si>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</si>
  <si>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</si>
  <si>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</si>
  <si>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</si>
  <si>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</si>
  <si>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</si>
  <si>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</si>
  <si>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</si>
  <si>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</si>
  <si>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</si>
  <si>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</si>
  <si>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</si>
  <si>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</si>
  <si>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</si>
  <si>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</si>
  <si>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</si>
  <si>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</si>
  <si>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</si>
  <si>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</si>
  <si>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</si>
  <si>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</si>
  <si>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</si>
  <si>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</si>
  <si>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</si>
  <si>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</si>
  <si>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</si>
  <si>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</si>
  <si>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</si>
  <si>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</si>
  <si>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</si>
  <si>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</si>
  <si>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</si>
  <si>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</si>
  <si>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</si>
  <si>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</si>
  <si>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</si>
  <si>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</si>
  <si>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</si>
  <si>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</si>
  <si>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</si>
  <si>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</si>
  <si>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</si>
  <si>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</si>
  <si>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</si>
  <si>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</si>
  <si>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</si>
  <si>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</si>
  <si>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</si>
  <si>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</si>
  <si>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</si>
  <si>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</si>
  <si>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</si>
  <si>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</si>
  <si>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</si>
  <si>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</si>
  <si>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</si>
  <si>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</si>
  <si>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</si>
  <si>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</si>
  <si>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</si>
  <si>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</si>
  <si>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</si>
  <si>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</si>
  <si>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13/03/2012</t>
  </si>
  <si>
    <t>Callao, 14 de  Marzo del 2012</t>
  </si>
  <si>
    <t>S/M</t>
  </si>
  <si>
    <t>13.5-15.0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</si>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</sst>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 * #,##0.0_ ;_ * \-#,##0.0_ ;_ * &quot;-&quot;??_ ;_ @_ "/>
    <numFmt numFmtId="179" formatCode="_ * #,##0_ ;_ * \-#,##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11" sqref="B11"/>
    </sheetView>
  </sheetViews>
  <sheetFormatPr defaultColWidth="11.421875" defaultRowHeight="12.75"/>
  <cols>
    <col min="2" max="2" width="20.00390625" style="0" customWidth="1"/>
    <col min="3" max="36" width="7.57421875" style="0" customWidth="1"/>
    <col min="37" max="37" width="9.140625" style="0" customWidth="1"/>
    <col min="38" max="38" width="6.140625" style="0" customWidth="1"/>
    <col min="39" max="39" width="12.8515625" style="0" customWidth="1"/>
    <col min="40" max="40" width="8.421875" style="0" customWidth="1"/>
    <col min="41" max="41" width="10.140625" style="0" customWidth="1"/>
    <col min="42" max="42" width="10.00390625" style="0" customWidth="1"/>
    <col min="43" max="43" width="15.00390625" style="0" bestFit="1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63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381</v>
      </c>
      <c r="AL10" s="28">
        <v>0</v>
      </c>
      <c r="AM10" s="28">
        <v>4530</v>
      </c>
      <c r="AN10" s="28">
        <v>27</v>
      </c>
      <c r="AO10" s="28">
        <f>SUMIF($C$9:$AN$9,"Ind",C10:AN10)</f>
        <v>4911</v>
      </c>
      <c r="AP10" s="28">
        <f>SUMIF($C$9:$AN$9,"I.Mad",C10:AN10)</f>
        <v>27</v>
      </c>
      <c r="AQ10" s="28">
        <f>SUM(AO10:AP10)</f>
        <v>4938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4</v>
      </c>
      <c r="AL11" s="30" t="s">
        <v>29</v>
      </c>
      <c r="AM11" s="30">
        <v>32</v>
      </c>
      <c r="AN11" s="30">
        <v>1</v>
      </c>
      <c r="AO11" s="28">
        <f>SUMIF($C$9:$AN$9,"Ind",C11:AN11)</f>
        <v>36</v>
      </c>
      <c r="AP11" s="28">
        <f>SUMIF($C$9:$AN$9,"I.Mad",C11:AN11)</f>
        <v>1</v>
      </c>
      <c r="AQ11" s="28">
        <f>SUM(AO11:AP11)</f>
        <v>37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>
        <v>14</v>
      </c>
      <c r="AN12" s="28" t="s">
        <v>65</v>
      </c>
      <c r="AO12" s="28">
        <f>SUMIF($C$9:$AN$9,"Ind",C12:AN12)</f>
        <v>16</v>
      </c>
      <c r="AP12" s="28">
        <f>SUMIF($C$9:$AN$9,"I.Mad",C12:AN12)</f>
        <v>0</v>
      </c>
      <c r="AQ12" s="28">
        <f>SUM(AO12:AP12)</f>
        <v>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>
        <v>4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>
        <v>13</v>
      </c>
      <c r="AL14" s="59" t="s">
        <v>29</v>
      </c>
      <c r="AM14" s="82" t="s">
        <v>66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>
        <v>1</v>
      </c>
      <c r="AN22" s="56"/>
      <c r="AO22" s="28">
        <f aca="true" t="shared" si="0" ref="AO22:AO35">SUMIF($C$9:$AN$9,"Ind",C22:AN22)</f>
        <v>1</v>
      </c>
      <c r="AP22" s="28">
        <f aca="true" t="shared" si="1" ref="AP22:AQ35">SUMIF($C$9:$AN$9,"I.Mad",C22:AN22)</f>
        <v>0</v>
      </c>
      <c r="AQ22" s="28">
        <f aca="true" t="shared" si="2" ref="AQ22:AQ35">SUM(AO22:AP22)</f>
        <v>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1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381</v>
      </c>
      <c r="AL36" s="28">
        <f t="shared" si="3"/>
        <v>0</v>
      </c>
      <c r="AM36" s="28">
        <f t="shared" si="3"/>
        <v>4531</v>
      </c>
      <c r="AN36" s="28">
        <f t="shared" si="3"/>
        <v>27</v>
      </c>
      <c r="AO36" s="28">
        <f>SUM(AO10,AO16,AO22:AO35)</f>
        <v>4912</v>
      </c>
      <c r="AP36" s="28">
        <f>SUM(AP10,AP16,AP22:AP35)</f>
        <v>27</v>
      </c>
      <c r="AQ36" s="28">
        <f>SUM(AQ10,AQ16,AQ22:AQ35)</f>
        <v>4939</v>
      </c>
    </row>
    <row r="37" spans="2:43" ht="22.5" customHeight="1">
      <c r="B37" s="27" t="s">
        <v>51</v>
      </c>
      <c r="C37" s="62">
        <v>20.9</v>
      </c>
      <c r="D37" s="62"/>
      <c r="E37" s="62"/>
      <c r="F37" s="62"/>
      <c r="G37" s="62">
        <v>17.77</v>
      </c>
      <c r="H37" s="62"/>
      <c r="I37" s="62">
        <v>20.33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17.23</v>
      </c>
      <c r="V37" s="62"/>
      <c r="W37" s="62"/>
      <c r="X37" s="62"/>
      <c r="Y37" s="62">
        <v>17.2</v>
      </c>
      <c r="Z37" s="62"/>
      <c r="AA37" s="62"/>
      <c r="AB37" s="62"/>
      <c r="AC37" s="62">
        <v>23.2</v>
      </c>
      <c r="AD37" s="62"/>
      <c r="AE37" s="62"/>
      <c r="AF37" s="62"/>
      <c r="AG37" s="62"/>
      <c r="AH37" s="62"/>
      <c r="AI37" s="62"/>
      <c r="AJ37" s="62"/>
      <c r="AK37" s="62">
        <v>18.2</v>
      </c>
      <c r="AL37" s="62"/>
      <c r="AM37" s="63">
        <v>17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2012-03-14T18:05:09Z</cp:lastPrinted>
  <dcterms:created xsi:type="dcterms:W3CDTF">2008-10-21T17:58:04Z</dcterms:created>
  <dcterms:modified xsi:type="dcterms:W3CDTF">2012-03-14T21:03:11Z</dcterms:modified>
  <cp:category/>
  <cp:version/>
  <cp:contentType/>
  <cp:contentStatus/>
</cp:coreProperties>
</file>