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<sst xmlns="http://schemas.openxmlformats.org/spreadsheetml/2006/main" count="399" uniqueCount="67">
  <si>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</si>
  <si>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</si>
  <si>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</si>
  <si>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</si>
  <si>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</si>
  <si>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</si>
  <si>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</si>
  <si>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</si>
  <si>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</si>
  <si>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</si>
  <si>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</si>
  <si>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</si>
  <si>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</si>
  <si>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</si>
  <si>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</si>
  <si>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</si>
  <si>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</si>
  <si>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</si>
  <si>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</si>
  <si>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</si>
  <si>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</si>
  <si>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</si>
  <si>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</si>
  <si>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</si>
  <si>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</si>
  <si>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</si>
  <si>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</si>
  <si>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</si>
  <si>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</si>
  <si>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</si>
  <si>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</si>
  <si>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</si>
  <si>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</si>
  <si>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</si>
  <si>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</si>
  <si>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</si>
  <si>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</si>
  <si>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</si>
  <si>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</si>
  <si>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</si>
  <si>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</si>
  <si>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</si>
  <si>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</si>
  <si>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</si>
  <si>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</si>
  <si>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</si>
  <si>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</si>
  <si>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</si>
  <si>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</si>
  <si>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</si>
  <si>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</si>
  <si>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</si>
  <si>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</si>
  <si>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</si>
  <si>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</si>
  <si>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</si>
  <si>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</si>
  <si>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</si>
  <si>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</si>
  <si>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</si>
  <si>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</si>
  <si>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</si>
  <si>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</si>
  <si>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</si>
  <si>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>Callao, 16 de  Enero del 2012</t>
  </si>
  <si>
    <t xml:space="preserve">        Fecha  : 15/01/2012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</si>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</sst>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E1">
      <selection activeCell="AN19" sqref="AN19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8.71093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7.71093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153</v>
      </c>
      <c r="G10" s="28">
        <v>2903</v>
      </c>
      <c r="H10" s="28">
        <v>180</v>
      </c>
      <c r="I10" s="28">
        <v>0</v>
      </c>
      <c r="J10" s="28">
        <v>31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56</v>
      </c>
      <c r="Z10" s="28">
        <v>454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2959</v>
      </c>
      <c r="AP10" s="28">
        <f>SUMIF($C$9:$AN$9,"I.Mad",C10:AN10)</f>
        <v>818</v>
      </c>
      <c r="AQ10" s="28">
        <f>SUM(AO10:AP10)</f>
        <v>3777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3</v>
      </c>
      <c r="G11" s="30">
        <v>11</v>
      </c>
      <c r="H11" s="30">
        <v>1</v>
      </c>
      <c r="I11" s="30" t="s">
        <v>29</v>
      </c>
      <c r="J11" s="30">
        <v>4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1</v>
      </c>
      <c r="Z11" s="30">
        <v>6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12</v>
      </c>
      <c r="AP11" s="28">
        <f>SUMIF($C$9:$AN$9,"I.Mad",C11:AN11)</f>
        <v>14</v>
      </c>
      <c r="AQ11" s="28">
        <f>SUM(AO11:AP11)</f>
        <v>26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66</v>
      </c>
      <c r="G12" s="30">
        <v>4</v>
      </c>
      <c r="H12" s="30" t="s">
        <v>66</v>
      </c>
      <c r="I12" s="30" t="s">
        <v>29</v>
      </c>
      <c r="J12" s="30">
        <v>4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66</v>
      </c>
      <c r="Z12" s="30" t="s">
        <v>66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</v>
      </c>
      <c r="AP12" s="28">
        <f>SUMIF($C$9:$AN$9,"I.Mad",C12:AN12)</f>
        <v>4</v>
      </c>
      <c r="AQ12" s="28">
        <f>SUM(AO12:AP12)</f>
        <v>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 t="s">
        <v>29</v>
      </c>
      <c r="J13" s="30">
        <v>0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 t="s">
        <v>29</v>
      </c>
      <c r="I14" s="59" t="s">
        <v>29</v>
      </c>
      <c r="J14" s="59">
        <v>14.5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450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493</v>
      </c>
      <c r="Z22" s="54"/>
      <c r="AA22" s="54"/>
      <c r="AB22" s="54"/>
      <c r="AC22" s="30">
        <v>200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1143</v>
      </c>
      <c r="AP22" s="28">
        <f aca="true" t="shared" si="1" ref="AP22:AP35">SUMIF($C$9:$AN$9,"I.Mad",C22:AN22)</f>
        <v>0</v>
      </c>
      <c r="AQ22" s="28">
        <f aca="true" t="shared" si="2" ref="AQ22:AQ35">SUM(AO22:AP22)</f>
        <v>1143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153</v>
      </c>
      <c r="G36" s="28">
        <f t="shared" si="3"/>
        <v>2903</v>
      </c>
      <c r="H36" s="28">
        <f t="shared" si="3"/>
        <v>180</v>
      </c>
      <c r="I36" s="28">
        <f t="shared" si="3"/>
        <v>450</v>
      </c>
      <c r="J36" s="28">
        <f t="shared" si="3"/>
        <v>31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549</v>
      </c>
      <c r="Z36" s="28">
        <f t="shared" si="3"/>
        <v>454</v>
      </c>
      <c r="AA36" s="28">
        <f t="shared" si="3"/>
        <v>0</v>
      </c>
      <c r="AB36" s="28">
        <f t="shared" si="3"/>
        <v>0</v>
      </c>
      <c r="AC36" s="28">
        <f t="shared" si="3"/>
        <v>200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4102</v>
      </c>
      <c r="AP36" s="28">
        <f>SUM(AP10,AP16,AP22:AP35)</f>
        <v>818</v>
      </c>
      <c r="AQ36" s="28">
        <f>SUM(AO36:AP36)</f>
        <v>4920</v>
      </c>
    </row>
    <row r="37" spans="2:43" ht="22.5" customHeight="1">
      <c r="B37" s="27" t="s">
        <v>51</v>
      </c>
      <c r="C37" s="62">
        <v>22.3</v>
      </c>
      <c r="D37" s="62"/>
      <c r="E37" s="62"/>
      <c r="F37" s="62"/>
      <c r="G37" s="62">
        <v>14.9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21.7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2011-12-11T08:38:48Z</dcterms:modified>
  <cp:category/>
  <cp:version/>
  <cp:contentType/>
  <cp:contentStatus/>
</cp:coreProperties>
</file>