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Ind\"/>
    </mc:Choice>
  </mc:AlternateContent>
  <bookViews>
    <workbookView xWindow="0" yWindow="0" windowWidth="25200" windowHeight="1297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<sst xmlns="http://schemas.openxmlformats.org/spreadsheetml/2006/main" count="389" uniqueCount="65">
  <si>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</si>
  <si>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</si>
  <si>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</si>
  <si>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</si>
  <si>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</si>
  <si>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</si>
  <si>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</si>
  <si>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</si>
  <si>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</si>
  <si>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</si>
  <si>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</si>
  <si>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</si>
  <si>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</si>
  <si>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</si>
  <si>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</si>
  <si>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</si>
  <si>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</si>
  <si>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</si>
  <si>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</si>
  <si>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</si>
  <si>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</si>
  <si>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</si>
  <si>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</si>
  <si>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</si>
  <si>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</si>
  <si>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</si>
  <si>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</si>
  <si>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</si>
  <si>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</si>
  <si>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</si>
  <si>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</si>
  <si>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</si>
  <si>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</si>
  <si>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</si>
  <si>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</si>
  <si>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</si>
  <si>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</si>
  <si>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</si>
  <si>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</si>
  <si>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</si>
  <si>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</si>
  <si>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</si>
  <si>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</si>
  <si>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</si>
  <si>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</si>
  <si>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</si>
  <si>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</si>
  <si>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</si>
  <si>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</si>
  <si>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</si>
  <si>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</si>
  <si>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</si>
  <si>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</si>
  <si>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</si>
  <si>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</si>
  <si>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</si>
  <si>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</si>
  <si>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</si>
  <si>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</si>
  <si>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</si>
  <si>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</si>
  <si>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</t>
  </si>
  <si>
    <t>Callao, 14 de Enero del 2016</t>
  </si>
  <si>
    <t xml:space="preserve">        Fecha  : 15/01/2016</t>
  </si>
  <si>
    <t>R.M.N°369-2015 PRODUCE, R.M.N°427-2016-PRODUCE, R.M.N°003-2016-PRODUCE, R.M.N°005-2016-PRODUCE,R.M.N°006-2016-PRODUCE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</si>
</sst>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8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23" fillId="4" borderId="2" xfId="0" quotePrefix="1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W43" sqref="W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24" t="s">
        <v>6</v>
      </c>
      <c r="H10" s="125"/>
      <c r="I10" s="123" t="s">
        <v>50</v>
      </c>
      <c r="J10" s="123"/>
      <c r="K10" s="127" t="s">
        <v>7</v>
      </c>
      <c r="L10" s="127"/>
      <c r="M10" s="112" t="s">
        <v>8</v>
      </c>
      <c r="N10" s="126"/>
      <c r="O10" s="112" t="s">
        <v>9</v>
      </c>
      <c r="P10" s="126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60</v>
      </c>
      <c r="X10" s="122"/>
      <c r="Y10" s="112" t="s">
        <v>53</v>
      </c>
      <c r="Z10" s="113"/>
      <c r="AA10" s="121" t="s">
        <v>41</v>
      </c>
      <c r="AB10" s="122"/>
      <c r="AC10" s="121" t="s">
        <v>13</v>
      </c>
      <c r="AD10" s="122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20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530</v>
      </c>
      <c r="X12" s="53">
        <v>0</v>
      </c>
      <c r="Y12" s="53">
        <v>522.82500000000005</v>
      </c>
      <c r="Z12" s="53">
        <v>262.98500000000001</v>
      </c>
      <c r="AA12" s="53">
        <v>120.00000000000001</v>
      </c>
      <c r="AB12" s="53">
        <v>0</v>
      </c>
      <c r="AC12" s="53">
        <v>0</v>
      </c>
      <c r="AD12" s="53">
        <v>80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1172.825</v>
      </c>
      <c r="AP12" s="54">
        <f>SUMIF($C$11:$AN$11,"I.Mad",C12:AN12)</f>
        <v>342.98500000000001</v>
      </c>
      <c r="AQ12" s="54">
        <f>SUM(AO12:AP12)</f>
        <v>1515.81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>
        <v>7</v>
      </c>
      <c r="X13" s="55" t="s">
        <v>20</v>
      </c>
      <c r="Y13" s="55">
        <v>17</v>
      </c>
      <c r="Z13" s="55">
        <v>6</v>
      </c>
      <c r="AA13" s="55">
        <v>1</v>
      </c>
      <c r="AB13" s="55" t="s">
        <v>20</v>
      </c>
      <c r="AC13" s="55" t="s">
        <v>20</v>
      </c>
      <c r="AD13" s="55">
        <v>2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25</v>
      </c>
      <c r="AP13" s="54">
        <f t="shared" ref="AP13:AP14" si="1">SUMIF($C$11:$AN$11,"I.Mad",C13:AN13)</f>
        <v>8</v>
      </c>
      <c r="AQ13" s="54">
        <f>SUM(AO13:AP13)</f>
        <v>33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>
        <v>6</v>
      </c>
      <c r="X14" s="55" t="s">
        <v>20</v>
      </c>
      <c r="Y14" s="55">
        <v>6</v>
      </c>
      <c r="Z14" s="55">
        <v>1</v>
      </c>
      <c r="AA14" s="55">
        <v>1</v>
      </c>
      <c r="AB14" s="55" t="s">
        <v>20</v>
      </c>
      <c r="AC14" s="55" t="s">
        <v>20</v>
      </c>
      <c r="AD14" s="55">
        <v>1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13</v>
      </c>
      <c r="AP14" s="54">
        <f t="shared" si="1"/>
        <v>2</v>
      </c>
      <c r="AQ14" s="54">
        <f>SUM(AO14:AP14)</f>
        <v>15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61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>
        <v>4.2825736081000896</v>
      </c>
      <c r="X15" s="55" t="s">
        <v>20</v>
      </c>
      <c r="Y15" s="55">
        <v>2.8519152474414953</v>
      </c>
      <c r="Z15" s="55">
        <v>3.333333333333333</v>
      </c>
      <c r="AA15" s="55">
        <v>1.7467248908296944</v>
      </c>
      <c r="AB15" s="55" t="s">
        <v>20</v>
      </c>
      <c r="AC15" s="55" t="s">
        <v>20</v>
      </c>
      <c r="AD15" s="55">
        <v>5.1851851851851851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>
        <v>13</v>
      </c>
      <c r="X16" s="61" t="s">
        <v>20</v>
      </c>
      <c r="Y16" s="61">
        <v>12.5</v>
      </c>
      <c r="Z16" s="61">
        <v>12.5</v>
      </c>
      <c r="AA16" s="61">
        <v>12.5</v>
      </c>
      <c r="AB16" s="61" t="s">
        <v>20</v>
      </c>
      <c r="AC16" s="61" t="s">
        <v>20</v>
      </c>
      <c r="AD16" s="61">
        <v>12.5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530</v>
      </c>
      <c r="X38" s="58">
        <f t="shared" si="7"/>
        <v>0</v>
      </c>
      <c r="Y38" s="58">
        <f>+SUM(Y12,Y18,Y24:Y37)</f>
        <v>522.82500000000005</v>
      </c>
      <c r="Z38" s="58">
        <f>+SUM(Z12,Z18,Z24:Z37)</f>
        <v>262.98500000000001</v>
      </c>
      <c r="AA38" s="58">
        <f>+SUM(AA12,AA18,AA24:AA37)</f>
        <v>120.00000000000001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80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1172.825</v>
      </c>
      <c r="AP38" s="58">
        <f>SUM(AP12,AP18,AP24:AP37)</f>
        <v>342.98500000000001</v>
      </c>
      <c r="AQ38" s="58">
        <f>SUM(AO38:AP38)</f>
        <v>1515.81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19.899999999999999</v>
      </c>
      <c r="H39" s="60"/>
      <c r="I39" s="93">
        <v>24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61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2015-12-18T17:21:03Z</cp:lastPrinted>
  <dcterms:created xsi:type="dcterms:W3CDTF">2008-10-21T17:58:04Z</dcterms:created>
  <dcterms:modified xsi:type="dcterms:W3CDTF">2016-01-18T17:08:38Z</dcterms:modified>
</cp:coreProperties>
</file>