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<sst xmlns="http://schemas.openxmlformats.org/spreadsheetml/2006/main" count="399" uniqueCount="68">
  <si>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</si>
  <si>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</si>
  <si>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</si>
  <si>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</si>
  <si>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</si>
  <si>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</si>
  <si>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</si>
  <si>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</si>
  <si>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</si>
  <si>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</si>
  <si>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</si>
  <si>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</si>
  <si>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</si>
  <si>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</si>
  <si>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</si>
  <si>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</si>
  <si>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</si>
  <si>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</si>
  <si>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</si>
  <si>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</si>
  <si>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</si>
  <si>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</si>
  <si>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</si>
  <si>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</si>
  <si>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</si>
  <si>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</si>
  <si>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</si>
  <si>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</si>
  <si>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</si>
  <si>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</si>
  <si>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</si>
  <si>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</si>
  <si>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</si>
  <si>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</si>
  <si>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</si>
  <si>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</si>
  <si>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</si>
  <si>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</si>
  <si>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</si>
  <si>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</si>
  <si>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</si>
  <si>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</si>
  <si>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</si>
  <si>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</si>
  <si>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</si>
  <si>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</si>
  <si>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</si>
  <si>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</si>
  <si>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</si>
  <si>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</si>
  <si>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</si>
  <si>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</si>
  <si>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</si>
  <si>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</si>
  <si>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</si>
  <si>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</si>
  <si>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</si>
  <si>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</si>
  <si>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</si>
  <si>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</si>
  <si>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</si>
  <si>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</si>
  <si>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</si>
  <si>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</si>
  <si>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>Callao, 17 de  Abril del 2012</t>
  </si>
  <si>
    <t xml:space="preserve">        Fecha  : 16/04/2012</t>
  </si>
  <si>
    <t>11.5-13.5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</si>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</sst>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Y1">
      <selection activeCell="AS11" sqref="AS1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9" width="8.00390625" style="0" customWidth="1"/>
    <col min="30" max="30" width="6.57421875" style="0" customWidth="1"/>
    <col min="31" max="31" width="12.57421875" style="0" customWidth="1"/>
    <col min="32" max="32" width="6.851562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8.57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65</v>
      </c>
      <c r="AP6" s="89"/>
      <c r="AQ6" s="98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1791</v>
      </c>
      <c r="AF10" s="28">
        <v>64</v>
      </c>
      <c r="AG10" s="28">
        <v>1111</v>
      </c>
      <c r="AH10" s="28">
        <v>0</v>
      </c>
      <c r="AI10" s="28">
        <v>0</v>
      </c>
      <c r="AJ10" s="28">
        <v>0</v>
      </c>
      <c r="AK10" s="28">
        <v>330</v>
      </c>
      <c r="AL10" s="28">
        <v>0</v>
      </c>
      <c r="AM10" s="28">
        <v>0</v>
      </c>
      <c r="AN10" s="28">
        <v>0</v>
      </c>
      <c r="AO10" s="28">
        <f>SUMIF($C$9:$AN$9,"Ind",C10:AN10)</f>
        <v>3232</v>
      </c>
      <c r="AP10" s="28">
        <f>SUMIF($C$9:$AN$9,"I.Mad",C10:AN10)</f>
        <v>64</v>
      </c>
      <c r="AQ10" s="28">
        <f>SUM(AO10:AP10)</f>
        <v>3296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29</v>
      </c>
      <c r="AF11" s="30">
        <v>2</v>
      </c>
      <c r="AG11" s="30">
        <v>18</v>
      </c>
      <c r="AH11" s="30" t="s">
        <v>29</v>
      </c>
      <c r="AI11" s="30" t="s">
        <v>29</v>
      </c>
      <c r="AJ11" s="30" t="s">
        <v>29</v>
      </c>
      <c r="AK11" s="30">
        <v>5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52</v>
      </c>
      <c r="AP11" s="28">
        <f>SUMIF($C$9:$AN$9,"I.Mad",C11:AN11)</f>
        <v>2</v>
      </c>
      <c r="AQ11" s="28">
        <f>SUM(AO11:AP11)</f>
        <v>54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12</v>
      </c>
      <c r="AF12" s="30" t="s">
        <v>67</v>
      </c>
      <c r="AG12" s="30">
        <v>7</v>
      </c>
      <c r="AH12" s="30" t="s">
        <v>29</v>
      </c>
      <c r="AI12" s="30" t="s">
        <v>29</v>
      </c>
      <c r="AJ12" s="30" t="s">
        <v>29</v>
      </c>
      <c r="AK12" s="30">
        <v>2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21</v>
      </c>
      <c r="AP12" s="28">
        <f>SUMIF($C$9:$AN$9,"I.Mad",C12:AN12)</f>
        <v>0</v>
      </c>
      <c r="AQ12" s="28">
        <f>SUM(AO12:AP12)</f>
        <v>21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3</v>
      </c>
      <c r="AF13" s="30" t="s">
        <v>29</v>
      </c>
      <c r="AG13" s="30">
        <v>1</v>
      </c>
      <c r="AH13" s="30" t="s">
        <v>29</v>
      </c>
      <c r="AI13" s="30" t="s">
        <v>29</v>
      </c>
      <c r="AJ13" s="30" t="s">
        <v>29</v>
      </c>
      <c r="AK13" s="30">
        <v>1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82" t="s">
        <v>66</v>
      </c>
      <c r="AF14" s="59" t="s">
        <v>29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>
        <v>13.5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300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987</v>
      </c>
      <c r="Z22" s="54"/>
      <c r="AA22" s="54"/>
      <c r="AB22" s="54"/>
      <c r="AC22" s="30">
        <v>78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1365</v>
      </c>
      <c r="AP22" s="28">
        <f aca="true" t="shared" si="1" ref="AP22:AP35">SUMIF($C$9:$AN$9,"I.Mad",C22:AN22)</f>
        <v>0</v>
      </c>
      <c r="AQ22" s="28">
        <f aca="true" t="shared" si="2" ref="AQ22:AQ35">SUM(AO22:AP22)</f>
        <v>1365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8</v>
      </c>
      <c r="Z23" s="54"/>
      <c r="AA23" s="54"/>
      <c r="AB23" s="54"/>
      <c r="AC23" s="30">
        <v>2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10</v>
      </c>
      <c r="AP23" s="28">
        <f t="shared" si="1"/>
        <v>0</v>
      </c>
      <c r="AQ23" s="28">
        <f t="shared" si="2"/>
        <v>10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300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995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80</v>
      </c>
      <c r="AD36" s="28">
        <f t="shared" si="3"/>
        <v>0</v>
      </c>
      <c r="AE36" s="28">
        <f t="shared" si="3"/>
        <v>1791</v>
      </c>
      <c r="AF36" s="28">
        <f t="shared" si="3"/>
        <v>64</v>
      </c>
      <c r="AG36" s="28">
        <f t="shared" si="3"/>
        <v>1111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330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4607</v>
      </c>
      <c r="AP36" s="28">
        <f>SUM(AP10,AP16,AP22:AP35)</f>
        <v>64</v>
      </c>
      <c r="AQ36" s="28">
        <f>SUM(AO36:AP36)</f>
        <v>4671</v>
      </c>
    </row>
    <row r="37" spans="2:43" ht="22.5" customHeight="1">
      <c r="B37" s="27" t="s">
        <v>51</v>
      </c>
      <c r="C37" s="62">
        <v>22.3</v>
      </c>
      <c r="D37" s="62"/>
      <c r="E37" s="62"/>
      <c r="F37" s="62"/>
      <c r="G37" s="62">
        <v>18.9</v>
      </c>
      <c r="H37" s="62"/>
      <c r="I37" s="62">
        <v>21.2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17.1</v>
      </c>
      <c r="V37" s="62"/>
      <c r="W37" s="62"/>
      <c r="X37" s="62"/>
      <c r="Y37" s="62">
        <v>16.7</v>
      </c>
      <c r="Z37" s="62"/>
      <c r="AA37" s="62"/>
      <c r="AB37" s="62"/>
      <c r="AC37" s="62">
        <v>19.4</v>
      </c>
      <c r="AD37" s="62"/>
      <c r="AE37" s="62">
        <v>18.9</v>
      </c>
      <c r="AF37" s="62"/>
      <c r="AG37" s="62">
        <v>19</v>
      </c>
      <c r="AH37" s="62"/>
      <c r="AI37" s="62"/>
      <c r="AJ37" s="62"/>
      <c r="AK37" s="62">
        <v>18.7</v>
      </c>
      <c r="AL37" s="62"/>
      <c r="AM37" s="63">
        <v>16.7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2012-03-06T07:56:52Z</dcterms:modified>
  <cp:category/>
  <cp:version/>
  <cp:contentType/>
  <cp:contentStatus/>
</cp:coreProperties>
</file>