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<sst xmlns="http://schemas.openxmlformats.org/spreadsheetml/2006/main" count="371" uniqueCount="69">
  <si>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</si>
  <si>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</si>
  <si>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</si>
  <si>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</si>
  <si>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</si>
  <si>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</si>
  <si>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</si>
  <si>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</si>
  <si>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</si>
  <si>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</si>
  <si>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</si>
  <si>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</si>
  <si>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</si>
  <si>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</si>
  <si>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</si>
  <si>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</si>
  <si>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</si>
  <si>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</si>
  <si>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</si>
  <si>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</si>
  <si>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</si>
  <si>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</si>
  <si>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</si>
  <si>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</si>
  <si>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</si>
  <si>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</si>
  <si>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</si>
  <si>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</si>
  <si>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</si>
  <si>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</si>
  <si>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</si>
  <si>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</si>
  <si>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</si>
  <si>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</si>
  <si>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</si>
  <si>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</si>
  <si>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</si>
  <si>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</si>
  <si>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</si>
  <si>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</si>
  <si>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</si>
  <si>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</si>
  <si>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</si>
  <si>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</si>
  <si>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</si>
  <si>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</si>
  <si>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</si>
  <si>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</si>
  <si>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</si>
  <si>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</si>
  <si>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</si>
  <si>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</si>
  <si>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</si>
  <si>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</si>
  <si>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</si>
  <si>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</si>
  <si>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</si>
  <si>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</si>
  <si>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</si>
  <si>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</si>
  <si>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</si>
  <si>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</si>
  <si>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</si>
  <si>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</si>
  <si>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</si>
  <si>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</si>
  <si>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Callao, 17 de diciembre del 2018</t>
  </si>
  <si>
    <t xml:space="preserve">        Fecha  : 16/12/2018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</si>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</sst>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Z29" sqref="Z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6578.545000000001</v>
      </c>
      <c r="H12" s="51">
        <v>4100.28</v>
      </c>
      <c r="I12" s="51">
        <v>8697.73</v>
      </c>
      <c r="J12" s="51">
        <v>373.1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5444</v>
      </c>
      <c r="R12" s="51">
        <v>120</v>
      </c>
      <c r="S12" s="51">
        <v>3405</v>
      </c>
      <c r="T12" s="51">
        <v>190</v>
      </c>
      <c r="U12" s="51">
        <v>980</v>
      </c>
      <c r="V12" s="51">
        <v>1595</v>
      </c>
      <c r="W12" s="51">
        <v>6735</v>
      </c>
      <c r="X12" s="51">
        <v>80</v>
      </c>
      <c r="Y12" s="51">
        <v>6709.7650000000003</v>
      </c>
      <c r="Z12" s="51">
        <v>0</v>
      </c>
      <c r="AA12" s="51">
        <v>0</v>
      </c>
      <c r="AB12" s="51">
        <v>0</v>
      </c>
      <c r="AC12" s="51">
        <v>1717.8389999999999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40267.879000000001</v>
      </c>
      <c r="AP12" s="52">
        <f>SUMIF($C$11:$AN$11,"I.Mad",C12:AN12)</f>
        <v>6458.38</v>
      </c>
      <c r="AQ12" s="52">
        <f>SUM(AO12:AP12)</f>
        <v>46726.258999999998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35</v>
      </c>
      <c r="H13" s="53">
        <v>59</v>
      </c>
      <c r="I13" s="53">
        <v>38</v>
      </c>
      <c r="J13" s="53">
        <v>6</v>
      </c>
      <c r="K13" s="53">
        <v>0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23</v>
      </c>
      <c r="R13" s="53">
        <v>2</v>
      </c>
      <c r="S13" s="53">
        <v>19</v>
      </c>
      <c r="T13" s="53">
        <v>2</v>
      </c>
      <c r="U13" s="53">
        <v>10</v>
      </c>
      <c r="V13" s="53">
        <v>16</v>
      </c>
      <c r="W13" s="53">
        <v>33</v>
      </c>
      <c r="X13" s="53">
        <v>1</v>
      </c>
      <c r="Y13" s="53">
        <v>28</v>
      </c>
      <c r="Z13" s="53" t="s">
        <v>19</v>
      </c>
      <c r="AA13" s="53" t="s">
        <v>19</v>
      </c>
      <c r="AB13" s="53" t="s">
        <v>19</v>
      </c>
      <c r="AC13" s="53">
        <v>8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194</v>
      </c>
      <c r="AP13" s="52">
        <f>SUMIF($C$11:$AN$11,"I.Mad",C13:AN13)</f>
        <v>86</v>
      </c>
      <c r="AQ13" s="52">
        <f>SUM(AO13:AP13)</f>
        <v>280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12</v>
      </c>
      <c r="H14" s="53">
        <v>12</v>
      </c>
      <c r="I14" s="53">
        <v>9</v>
      </c>
      <c r="J14" s="53">
        <v>1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 t="s">
        <v>68</v>
      </c>
      <c r="S14" s="53">
        <v>7</v>
      </c>
      <c r="T14" s="53" t="s">
        <v>68</v>
      </c>
      <c r="U14" s="53" t="s">
        <v>68</v>
      </c>
      <c r="V14" s="53">
        <v>6</v>
      </c>
      <c r="W14" s="53">
        <v>9</v>
      </c>
      <c r="X14" s="53" t="s">
        <v>68</v>
      </c>
      <c r="Y14" s="53">
        <v>6</v>
      </c>
      <c r="Z14" s="53" t="s">
        <v>19</v>
      </c>
      <c r="AA14" s="53" t="s">
        <v>19</v>
      </c>
      <c r="AB14" s="53" t="s">
        <v>19</v>
      </c>
      <c r="AC14" s="53">
        <v>2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54</v>
      </c>
      <c r="AP14" s="52">
        <f>SUMIF($C$11:$AN$11,"I.Mad",C14:AN14)</f>
        <v>19</v>
      </c>
      <c r="AQ14" s="52">
        <f>SUM(AO14:AP14)</f>
        <v>73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0.19597910682211808</v>
      </c>
      <c r="H15" s="53">
        <v>9.8789656934094708E-2</v>
      </c>
      <c r="I15" s="53">
        <v>5.0580847694612761E-2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6.5095416935430972</v>
      </c>
      <c r="T15" s="53" t="s">
        <v>19</v>
      </c>
      <c r="U15" s="53" t="s">
        <v>19</v>
      </c>
      <c r="V15" s="53">
        <v>2.0349564636212802</v>
      </c>
      <c r="W15" s="53">
        <v>2.6718331312922223</v>
      </c>
      <c r="X15" s="53" t="s">
        <v>19</v>
      </c>
      <c r="Y15" s="53">
        <v>0</v>
      </c>
      <c r="Z15" s="53" t="s">
        <v>19</v>
      </c>
      <c r="AA15" s="53" t="s">
        <v>19</v>
      </c>
      <c r="AB15" s="53" t="s">
        <v>19</v>
      </c>
      <c r="AC15" s="53">
        <v>47.314033792557638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 t="s">
        <v>19</v>
      </c>
      <c r="S16" s="58">
        <v>14.5</v>
      </c>
      <c r="T16" s="58" t="s">
        <v>19</v>
      </c>
      <c r="U16" s="58" t="s">
        <v>19</v>
      </c>
      <c r="V16" s="58">
        <v>14.5</v>
      </c>
      <c r="W16" s="58">
        <v>14.5</v>
      </c>
      <c r="X16" s="58" t="s">
        <v>19</v>
      </c>
      <c r="Y16" s="58">
        <v>14</v>
      </c>
      <c r="Z16" s="58" t="s">
        <v>19</v>
      </c>
      <c r="AA16" s="58" t="s">
        <v>19</v>
      </c>
      <c r="AB16" s="58" t="s">
        <v>19</v>
      </c>
      <c r="AC16" s="58">
        <v>11.5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>
        <v>3.46</v>
      </c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3.46</v>
      </c>
      <c r="AP27" s="52">
        <f t="shared" si="1"/>
        <v>0</v>
      </c>
      <c r="AQ27" s="55">
        <f t="shared" si="2"/>
        <v>3.46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>
        <v>12.161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12.161</v>
      </c>
      <c r="AP30" s="52">
        <f t="shared" si="1"/>
        <v>0</v>
      </c>
      <c r="AQ30" s="55">
        <f t="shared" si="2"/>
        <v>12.161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6578.545000000001</v>
      </c>
      <c r="H41" s="55">
        <f t="shared" si="8"/>
        <v>4100.28</v>
      </c>
      <c r="I41" s="55">
        <f t="shared" si="8"/>
        <v>8701.1899999999987</v>
      </c>
      <c r="J41" s="55">
        <f t="shared" si="8"/>
        <v>373.1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5444</v>
      </c>
      <c r="R41" s="55">
        <f t="shared" si="8"/>
        <v>120</v>
      </c>
      <c r="S41" s="55">
        <f t="shared" si="8"/>
        <v>3405</v>
      </c>
      <c r="T41" s="55">
        <f t="shared" si="8"/>
        <v>190</v>
      </c>
      <c r="U41" s="55">
        <f t="shared" si="8"/>
        <v>980</v>
      </c>
      <c r="V41" s="55">
        <f t="shared" si="8"/>
        <v>1595</v>
      </c>
      <c r="W41" s="55">
        <f t="shared" si="8"/>
        <v>6735</v>
      </c>
      <c r="X41" s="55">
        <f t="shared" si="8"/>
        <v>80</v>
      </c>
      <c r="Y41" s="55">
        <f t="shared" si="8"/>
        <v>6709.7650000000003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1730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40283.5</v>
      </c>
      <c r="AP41" s="55">
        <f>SUM(AP12,AP18,AP24:AP37)</f>
        <v>6458.38</v>
      </c>
      <c r="AQ41" s="55">
        <f>SUM(AO41:AP41)</f>
        <v>46741.88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20.2</v>
      </c>
      <c r="H42" s="57"/>
      <c r="I42" s="57">
        <v>21.9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2018-12-17T16:59:37Z</dcterms:modified>
</cp:coreProperties>
</file>