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<sst xmlns="http://schemas.openxmlformats.org/spreadsheetml/2006/main" count="401" uniqueCount="68">
  <si>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</si>
  <si>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</si>
  <si>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</si>
  <si>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</si>
  <si>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</si>
  <si>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</si>
  <si>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</si>
  <si>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</si>
  <si>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</si>
  <si>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</si>
  <si>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</si>
  <si>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</si>
  <si>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</si>
  <si>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</si>
  <si>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</si>
  <si>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</si>
  <si>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</si>
  <si>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</si>
  <si>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</si>
  <si>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</si>
  <si>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</si>
  <si>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</si>
  <si>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</si>
  <si>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</si>
  <si>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</si>
  <si>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</si>
  <si>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</si>
  <si>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</si>
  <si>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</si>
  <si>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</si>
  <si>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</si>
  <si>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</si>
  <si>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</si>
  <si>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</si>
  <si>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</si>
  <si>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</si>
  <si>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</si>
  <si>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</si>
  <si>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</si>
  <si>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</si>
  <si>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</si>
  <si>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</si>
  <si>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</si>
  <si>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</si>
  <si>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</si>
  <si>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</si>
  <si>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</si>
  <si>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</si>
  <si>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</si>
  <si>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</si>
  <si>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</si>
  <si>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</si>
  <si>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</si>
  <si>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</si>
  <si>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</si>
  <si>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</si>
  <si>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</si>
  <si>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</si>
  <si>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</si>
  <si>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</si>
  <si>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</si>
  <si>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</si>
  <si>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</si>
  <si>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R.M.N° 133-2012-PRODUCE,  R.M.N°142-2012-PRODUCE  </t>
  </si>
  <si>
    <t xml:space="preserve">        Fecha  : 18/04/2012</t>
  </si>
  <si>
    <t>Callao, 19 de  Abril del 2012</t>
  </si>
  <si>
    <t>11.5-15.0</t>
  </si>
  <si>
    <t>11.5-13.0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</si>
</sst>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174" fontId="10" fillId="0" borderId="14" xfId="0" applyNumberFormat="1" applyFont="1" applyBorder="1" applyAlignment="1" quotePrefix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W1">
      <selection activeCell="AH22" sqref="AH22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140625" style="0" customWidth="1"/>
    <col min="8" max="8" width="7.00390625" style="0" customWidth="1"/>
    <col min="9" max="9" width="9.8515625" style="0" customWidth="1"/>
    <col min="10" max="10" width="7.57421875" style="0" customWidth="1"/>
    <col min="11" max="11" width="8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7.8515625" style="0" customWidth="1"/>
    <col min="20" max="20" width="8.57421875" style="0" customWidth="1"/>
    <col min="21" max="21" width="7.7109375" style="0" customWidth="1"/>
    <col min="22" max="22" width="9.00390625" style="0" customWidth="1"/>
    <col min="23" max="23" width="8.421875" style="0" customWidth="1"/>
    <col min="24" max="24" width="8.00390625" style="0" customWidth="1"/>
    <col min="25" max="25" width="9.140625" style="0" customWidth="1"/>
    <col min="26" max="26" width="7.7109375" style="0" customWidth="1"/>
    <col min="27" max="27" width="8.8515625" style="0" customWidth="1"/>
    <col min="28" max="28" width="8.00390625" style="0" customWidth="1"/>
    <col min="29" max="29" width="9.57421875" style="0" customWidth="1"/>
    <col min="30" max="30" width="6.57421875" style="0" customWidth="1"/>
    <col min="31" max="31" width="12.7109375" style="0" customWidth="1"/>
    <col min="32" max="32" width="12.8515625" style="0" customWidth="1"/>
    <col min="33" max="33" width="8.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58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1485</v>
      </c>
      <c r="AF10" s="28">
        <v>136</v>
      </c>
      <c r="AG10" s="28">
        <v>582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2067</v>
      </c>
      <c r="AP10" s="28">
        <f>SUMIF($C$9:$AN$9,"I.Mad",C10:AN10)</f>
        <v>136</v>
      </c>
      <c r="AQ10" s="28">
        <f>SUM(AO10:AP10)</f>
        <v>2203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10</v>
      </c>
      <c r="AF11" s="30">
        <v>2</v>
      </c>
      <c r="AG11" s="30">
        <v>7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17</v>
      </c>
      <c r="AP11" s="28">
        <f>SUMIF($C$9:$AN$9,"I.Mad",C11:AN11)</f>
        <v>2</v>
      </c>
      <c r="AQ11" s="28">
        <f>SUM(AO11:AP11)</f>
        <v>19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4</v>
      </c>
      <c r="AF12" s="30">
        <v>1</v>
      </c>
      <c r="AG12" s="30">
        <v>2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6</v>
      </c>
      <c r="AP12" s="28">
        <f>SUMIF($C$9:$AN$9,"I.Mad",C12:AN12)</f>
        <v>1</v>
      </c>
      <c r="AQ12" s="28">
        <f>SUM(AO12:AP12)</f>
        <v>7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17</v>
      </c>
      <c r="AF13" s="30">
        <v>15</v>
      </c>
      <c r="AG13" s="30">
        <v>1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101" t="s">
        <v>66</v>
      </c>
      <c r="AF14" s="101" t="s">
        <v>67</v>
      </c>
      <c r="AG14" s="59">
        <v>13.5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63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230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1643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1873</v>
      </c>
      <c r="AP22" s="28">
        <f aca="true" t="shared" si="1" ref="AP22:AP35">SUMIF($C$9:$AN$9,"I.Mad",C22:AN22)</f>
        <v>0</v>
      </c>
      <c r="AQ22" s="28">
        <f aca="true" t="shared" si="2" ref="AQ22:AQ35">SUM(AO22:AP22)</f>
        <v>1873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105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105</v>
      </c>
      <c r="AP23" s="28">
        <f t="shared" si="1"/>
        <v>0</v>
      </c>
      <c r="AQ23" s="28">
        <f t="shared" si="2"/>
        <v>105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230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1748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1485</v>
      </c>
      <c r="AF36" s="28">
        <f t="shared" si="3"/>
        <v>136</v>
      </c>
      <c r="AG36" s="28">
        <f t="shared" si="3"/>
        <v>582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4045</v>
      </c>
      <c r="AP36" s="28">
        <f>SUM(AP10,AP16,AP22:AP35)</f>
        <v>136</v>
      </c>
      <c r="AQ36" s="28">
        <f>SUM(AO36:AP36)</f>
        <v>4181</v>
      </c>
    </row>
    <row r="37" spans="2:43" ht="22.5" customHeight="1">
      <c r="B37" s="27" t="s">
        <v>51</v>
      </c>
      <c r="C37" s="62">
        <v>21.8</v>
      </c>
      <c r="D37" s="62"/>
      <c r="E37" s="62"/>
      <c r="F37" s="62"/>
      <c r="G37" s="62">
        <v>19.6</v>
      </c>
      <c r="H37" s="62"/>
      <c r="I37" s="62">
        <v>20.8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17.4</v>
      </c>
      <c r="V37" s="62"/>
      <c r="W37" s="62"/>
      <c r="X37" s="62"/>
      <c r="Y37" s="62">
        <v>18.4</v>
      </c>
      <c r="Z37" s="62"/>
      <c r="AA37" s="62"/>
      <c r="AB37" s="62"/>
      <c r="AC37" s="62">
        <v>22.5</v>
      </c>
      <c r="AD37" s="62"/>
      <c r="AE37" s="62">
        <v>18.5</v>
      </c>
      <c r="AF37" s="62"/>
      <c r="AG37" s="62">
        <v>18.8</v>
      </c>
      <c r="AH37" s="62"/>
      <c r="AI37" s="62"/>
      <c r="AJ37" s="62"/>
      <c r="AK37" s="62"/>
      <c r="AL37" s="62"/>
      <c r="AM37" s="63">
        <v>16.4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2012-03-08T09:33:03Z</dcterms:modified>
  <cp:category/>
  <cp:version/>
  <cp:contentType/>
  <cp:contentStatus/>
</cp:coreProperties>
</file>