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<sst xmlns="http://schemas.openxmlformats.org/spreadsheetml/2006/main" count="366" uniqueCount="67">
  <si>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</si>
  <si>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</si>
  <si>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</si>
  <si>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</si>
  <si>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</si>
  <si>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</si>
  <si>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</si>
  <si>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</si>
  <si>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</si>
  <si>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</si>
  <si>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</si>
  <si>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</si>
  <si>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</si>
  <si>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</si>
  <si>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</si>
  <si>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</si>
  <si>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</si>
  <si>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</si>
  <si>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</si>
  <si>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</si>
  <si>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</si>
  <si>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</si>
  <si>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</si>
  <si>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</si>
  <si>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</si>
  <si>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</si>
  <si>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</si>
  <si>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</si>
  <si>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</si>
  <si>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</si>
  <si>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</si>
  <si>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</si>
  <si>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</si>
  <si>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</si>
  <si>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</si>
  <si>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</si>
  <si>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</si>
  <si>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</si>
  <si>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</si>
  <si>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</si>
  <si>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</si>
  <si>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</si>
  <si>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</si>
  <si>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</si>
  <si>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</si>
  <si>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</si>
  <si>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</si>
  <si>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</si>
  <si>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</si>
  <si>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</si>
  <si>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</si>
  <si>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</si>
  <si>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</si>
  <si>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</si>
  <si>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</si>
  <si>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</si>
  <si>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</si>
  <si>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</si>
  <si>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</si>
  <si>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</si>
  <si>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</si>
  <si>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</si>
  <si>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</si>
  <si>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</si>
  <si>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19/05/2012</t>
  </si>
  <si>
    <t>Callao, 21 de  Mayo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</si>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</sst>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S5" sqref="AS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7.8515625" style="0" customWidth="1"/>
    <col min="8" max="8" width="7.00390625" style="0" customWidth="1"/>
    <col min="9" max="9" width="9.8515625" style="0" customWidth="1"/>
    <col min="10" max="10" width="9.42187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140625" style="0" customWidth="1"/>
    <col min="16" max="16" width="9.57421875" style="0" customWidth="1"/>
    <col min="17" max="17" width="9.7109375" style="0" customWidth="1"/>
    <col min="18" max="18" width="8.57421875" style="0" customWidth="1"/>
    <col min="19" max="19" width="7.8515625" style="0" customWidth="1"/>
    <col min="20" max="20" width="7.28125" style="0" customWidth="1"/>
    <col min="21" max="21" width="8.8515625" style="0" customWidth="1"/>
    <col min="22" max="22" width="7.8515625" style="0" customWidth="1"/>
    <col min="23" max="23" width="9.57421875" style="0" customWidth="1"/>
    <col min="24" max="24" width="8.7109375" style="0" customWidth="1"/>
    <col min="25" max="25" width="9.140625" style="0" customWidth="1"/>
    <col min="26" max="26" width="8.7109375" style="0" customWidth="1"/>
    <col min="27" max="27" width="8.8515625" style="0" customWidth="1"/>
    <col min="28" max="28" width="6.7109375" style="0" customWidth="1"/>
    <col min="29" max="29" width="9.57421875" style="0" customWidth="1"/>
    <col min="30" max="30" width="6.57421875" style="0" customWidth="1"/>
    <col min="31" max="31" width="6.8515625" style="0" customWidth="1"/>
    <col min="32" max="32" width="6.281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664</v>
      </c>
      <c r="J10" s="28">
        <v>2336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1164</v>
      </c>
      <c r="Q10" s="28">
        <v>1670</v>
      </c>
      <c r="R10" s="28">
        <v>345</v>
      </c>
      <c r="S10" s="28">
        <v>0</v>
      </c>
      <c r="T10" s="28">
        <v>0</v>
      </c>
      <c r="U10" s="28">
        <v>140</v>
      </c>
      <c r="V10" s="28">
        <v>0</v>
      </c>
      <c r="W10" s="28">
        <v>410</v>
      </c>
      <c r="X10" s="28">
        <v>340</v>
      </c>
      <c r="Y10" s="28">
        <v>787</v>
      </c>
      <c r="Z10" s="28">
        <v>284</v>
      </c>
      <c r="AA10" s="28">
        <v>1858</v>
      </c>
      <c r="AB10" s="28">
        <v>0</v>
      </c>
      <c r="AC10" s="28">
        <v>8975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14504</v>
      </c>
      <c r="AP10" s="28">
        <f>SUMIF($C$9:$AN$9,"I.Mad",C10:AN10)</f>
        <v>4469</v>
      </c>
      <c r="AQ10" s="28">
        <f>SUM(AO10:AP10)</f>
        <v>18973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4</v>
      </c>
      <c r="J11" s="30">
        <v>51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>
        <v>26</v>
      </c>
      <c r="Q11" s="30">
        <v>9</v>
      </c>
      <c r="R11" s="30">
        <v>8</v>
      </c>
      <c r="S11" s="30" t="s">
        <v>29</v>
      </c>
      <c r="T11" s="30" t="s">
        <v>29</v>
      </c>
      <c r="U11" s="30">
        <v>1</v>
      </c>
      <c r="V11" s="30" t="s">
        <v>29</v>
      </c>
      <c r="W11" s="30">
        <v>5</v>
      </c>
      <c r="X11" s="30">
        <v>13</v>
      </c>
      <c r="Y11" s="30">
        <v>19</v>
      </c>
      <c r="Z11" s="30">
        <v>6</v>
      </c>
      <c r="AA11" s="30">
        <v>8</v>
      </c>
      <c r="AB11" s="30" t="s">
        <v>29</v>
      </c>
      <c r="AC11" s="30">
        <v>34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80</v>
      </c>
      <c r="AP11" s="28">
        <f>SUMIF($C$9:$AN$9,"I.Mad",C11:AN11)</f>
        <v>104</v>
      </c>
      <c r="AQ11" s="28">
        <f>SUM(AO11:AP11)</f>
        <v>184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2</v>
      </c>
      <c r="J12" s="30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>
        <v>8</v>
      </c>
      <c r="Q12" s="30">
        <v>4</v>
      </c>
      <c r="R12" s="30">
        <v>2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2</v>
      </c>
      <c r="X12" s="30">
        <v>5</v>
      </c>
      <c r="Y12" s="30">
        <v>8</v>
      </c>
      <c r="Z12" s="30">
        <v>2</v>
      </c>
      <c r="AA12" s="30">
        <v>3</v>
      </c>
      <c r="AB12" s="30" t="s">
        <v>29</v>
      </c>
      <c r="AC12" s="30">
        <v>11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31</v>
      </c>
      <c r="AP12" s="28">
        <f>SUMIF($C$9:$AN$9,"I.Mad",C12:AN12)</f>
        <v>17</v>
      </c>
      <c r="AQ12" s="28">
        <f>SUM(AO12:AP12)</f>
        <v>48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5</v>
      </c>
      <c r="Q13" s="30">
        <v>0</v>
      </c>
      <c r="R13" s="30">
        <v>0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1</v>
      </c>
      <c r="X13" s="30">
        <v>0</v>
      </c>
      <c r="Y13" s="30">
        <v>1</v>
      </c>
      <c r="Z13" s="30">
        <v>2</v>
      </c>
      <c r="AA13" s="30">
        <v>4</v>
      </c>
      <c r="AB13" s="30" t="s">
        <v>29</v>
      </c>
      <c r="AC13" s="30">
        <v>5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>
        <v>14</v>
      </c>
      <c r="Q14" s="59">
        <v>14.5</v>
      </c>
      <c r="R14" s="59">
        <v>14.5</v>
      </c>
      <c r="S14" s="59" t="s">
        <v>29</v>
      </c>
      <c r="T14" s="59" t="s">
        <v>29</v>
      </c>
      <c r="U14" s="59">
        <v>14.5</v>
      </c>
      <c r="V14" s="59" t="s">
        <v>29</v>
      </c>
      <c r="W14" s="59">
        <v>14.5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14.5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v>2</v>
      </c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</v>
      </c>
      <c r="AP23" s="28">
        <f t="shared" si="1"/>
        <v>0</v>
      </c>
      <c r="AQ23" s="28">
        <f t="shared" si="2"/>
        <v>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>
        <v>10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6</v>
      </c>
      <c r="AB26" s="54"/>
      <c r="AC26" s="30">
        <v>12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28</v>
      </c>
      <c r="AP26" s="28">
        <f t="shared" si="1"/>
        <v>0</v>
      </c>
      <c r="AQ26" s="28">
        <f t="shared" si="2"/>
        <v>28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674</v>
      </c>
      <c r="J36" s="28">
        <f t="shared" si="3"/>
        <v>2336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1164</v>
      </c>
      <c r="Q36" s="28">
        <f t="shared" si="3"/>
        <v>1670</v>
      </c>
      <c r="R36" s="28">
        <f t="shared" si="3"/>
        <v>345</v>
      </c>
      <c r="S36" s="28">
        <f t="shared" si="3"/>
        <v>0</v>
      </c>
      <c r="T36" s="28">
        <f t="shared" si="3"/>
        <v>0</v>
      </c>
      <c r="U36" s="28">
        <f t="shared" si="3"/>
        <v>140</v>
      </c>
      <c r="V36" s="28">
        <f t="shared" si="3"/>
        <v>0</v>
      </c>
      <c r="W36" s="28">
        <f t="shared" si="3"/>
        <v>410</v>
      </c>
      <c r="X36" s="28">
        <f t="shared" si="3"/>
        <v>340</v>
      </c>
      <c r="Y36" s="28">
        <f t="shared" si="3"/>
        <v>787</v>
      </c>
      <c r="Z36" s="28">
        <f t="shared" si="3"/>
        <v>284</v>
      </c>
      <c r="AA36" s="28">
        <f t="shared" si="3"/>
        <v>1866</v>
      </c>
      <c r="AB36" s="28">
        <f t="shared" si="3"/>
        <v>0</v>
      </c>
      <c r="AC36" s="28">
        <f t="shared" si="3"/>
        <v>8987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14534</v>
      </c>
      <c r="AP36" s="28">
        <f>SUM(AP10,AP16,AP22:AP35)</f>
        <v>4469</v>
      </c>
      <c r="AQ36" s="28">
        <f>SUM(AO36:AP36)</f>
        <v>19003</v>
      </c>
    </row>
    <row r="37" spans="2:43" ht="22.5" customHeight="1">
      <c r="B37" s="27" t="s">
        <v>51</v>
      </c>
      <c r="C37" s="62">
        <v>19.6</v>
      </c>
      <c r="D37" s="62"/>
      <c r="E37" s="62"/>
      <c r="F37" s="62"/>
      <c r="G37" s="62">
        <v>18.2</v>
      </c>
      <c r="H37" s="62"/>
      <c r="I37" s="62">
        <v>20.9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</v>
      </c>
      <c r="V37" s="62"/>
      <c r="W37" s="62"/>
      <c r="X37" s="62"/>
      <c r="Y37" s="62">
        <v>17.7</v>
      </c>
      <c r="Z37" s="62"/>
      <c r="AA37" s="62"/>
      <c r="AB37" s="62"/>
      <c r="AC37" s="62">
        <v>21.5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2012-03-26T13:55:23Z</dcterms:modified>
  <cp:category/>
  <cp:version/>
  <cp:contentType/>
  <cp:contentStatus/>
</cp:coreProperties>
</file>