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20" windowWidth="20730" windowHeight="832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<sst xmlns="http://schemas.openxmlformats.org/spreadsheetml/2006/main" count="393" uniqueCount="70">
  <si>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</si>
  <si>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</si>
  <si>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</si>
  <si>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</si>
  <si>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</si>
  <si>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</si>
  <si>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</si>
  <si>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</si>
  <si>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</si>
  <si>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</si>
  <si>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</si>
  <si>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</si>
  <si>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</si>
  <si>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</si>
  <si>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</si>
  <si>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</si>
  <si>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</si>
  <si>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</si>
  <si>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</si>
  <si>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</si>
  <si>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</si>
  <si>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</si>
  <si>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</si>
  <si>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</si>
  <si>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</si>
  <si>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</si>
  <si>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</si>
  <si>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</si>
  <si>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</si>
  <si>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</si>
  <si>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</si>
  <si>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</si>
  <si>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</si>
  <si>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</si>
  <si>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</si>
  <si>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</si>
  <si>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</si>
  <si>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</si>
  <si>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</si>
  <si>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</si>
  <si>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</si>
  <si>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</si>
  <si>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</si>
  <si>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</si>
  <si>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</si>
  <si>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</si>
  <si>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</si>
  <si>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</si>
  <si>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</si>
  <si>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</si>
  <si>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</si>
  <si>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</si>
  <si>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</si>
  <si>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</si>
  <si>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</si>
  <si>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</si>
  <si>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</si>
  <si>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</si>
  <si>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</si>
  <si>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</si>
  <si>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</si>
  <si>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</si>
  <si>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</si>
  <si>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</si>
  <si>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</si>
  <si>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</si>
  <si>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22/01/2018</t>
  </si>
  <si>
    <t>Callao, 23 de enero del 2018</t>
  </si>
  <si>
    <t>11.5y13.0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</si>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</sst>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167" fontId="33" fillId="0" borderId="1" xfId="0" quotePrefix="1" applyNumberFormat="1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1" zoomScale="25" zoomScaleNormal="25" workbookViewId="0">
      <selection activeCell="AD32" sqref="AD3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1900</v>
      </c>
      <c r="F12" s="51">
        <v>745</v>
      </c>
      <c r="G12" s="51">
        <v>11818.250000000002</v>
      </c>
      <c r="H12" s="51">
        <v>3123.88</v>
      </c>
      <c r="I12" s="51">
        <v>8117.4949999999999</v>
      </c>
      <c r="J12" s="51">
        <v>8853.9150000000009</v>
      </c>
      <c r="K12" s="51">
        <v>942.01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22777.755000000001</v>
      </c>
      <c r="AP12" s="52">
        <f>SUMIF($C$11:$AN$11,"I.Mad",C12:AN12)</f>
        <v>12722.795000000002</v>
      </c>
      <c r="AQ12" s="52">
        <f>SUM(AO12:AP12)</f>
        <v>35500.550000000003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6</v>
      </c>
      <c r="F13" s="53">
        <v>23</v>
      </c>
      <c r="G13" s="53">
        <v>68</v>
      </c>
      <c r="H13" s="53">
        <v>63</v>
      </c>
      <c r="I13" s="53">
        <v>52</v>
      </c>
      <c r="J13" s="53">
        <v>194</v>
      </c>
      <c r="K13" s="53">
        <v>3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129</v>
      </c>
      <c r="AP13" s="52">
        <f>SUMIF($C$11:$AN$11,"I.Mad",C13:AN13)</f>
        <v>280</v>
      </c>
      <c r="AQ13" s="52">
        <f>SUM(AO13:AP13)</f>
        <v>409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3</v>
      </c>
      <c r="F14" s="53">
        <v>3</v>
      </c>
      <c r="G14" s="53">
        <v>14</v>
      </c>
      <c r="H14" s="53">
        <v>6</v>
      </c>
      <c r="I14" s="53">
        <v>7</v>
      </c>
      <c r="J14" s="53">
        <v>33</v>
      </c>
      <c r="K14" s="53" t="s">
        <v>69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24</v>
      </c>
      <c r="AP14" s="52">
        <f>SUMIF($C$11:$AN$11,"I.Mad",C14:AN14)</f>
        <v>42</v>
      </c>
      <c r="AQ14" s="52">
        <f>SUM(AO14:AP14)</f>
        <v>66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41.136617622618743</v>
      </c>
      <c r="F15" s="53">
        <v>24.0732753141648</v>
      </c>
      <c r="G15" s="53">
        <v>48.109424416258591</v>
      </c>
      <c r="H15" s="53">
        <v>43.73823350870736</v>
      </c>
      <c r="I15" s="53">
        <v>28.317186599999999</v>
      </c>
      <c r="J15" s="53">
        <v>0.41377180000000002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12</v>
      </c>
      <c r="F16" s="58">
        <v>14</v>
      </c>
      <c r="G16" s="58">
        <v>11.5</v>
      </c>
      <c r="H16" s="58">
        <v>11.5</v>
      </c>
      <c r="I16" s="115" t="s">
        <v>68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14.364480703589486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14.364480703589486</v>
      </c>
      <c r="AP25" s="52">
        <f t="shared" si="1"/>
        <v>0</v>
      </c>
      <c r="AQ25" s="55">
        <f>SUM(AO25:AP25)</f>
        <v>14.364480703589486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>
        <v>1.675789</v>
      </c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1.675789</v>
      </c>
      <c r="AQ30" s="55">
        <f t="shared" si="2"/>
        <v>1.675789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1900</v>
      </c>
      <c r="F41" s="55">
        <f t="shared" si="8"/>
        <v>745</v>
      </c>
      <c r="G41" s="55">
        <f t="shared" si="8"/>
        <v>11832.614480703591</v>
      </c>
      <c r="H41" s="55">
        <f t="shared" si="8"/>
        <v>3123.88</v>
      </c>
      <c r="I41" s="55">
        <f t="shared" si="8"/>
        <v>8117.4949999999999</v>
      </c>
      <c r="J41" s="55">
        <f t="shared" si="8"/>
        <v>8855.5907890000017</v>
      </c>
      <c r="K41" s="55">
        <f t="shared" si="8"/>
        <v>942.01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22792.11948070359</v>
      </c>
      <c r="AP41" s="55">
        <f>SUM(AP12,AP18,AP24:AP37)</f>
        <v>12724.470789000003</v>
      </c>
      <c r="AQ41" s="55">
        <f>SUM(AO41:AP41)</f>
        <v>35516.590269703593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2018-01-23T16:30:04Z</dcterms:modified>
</cp:coreProperties>
</file>