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<sst xmlns="http://schemas.openxmlformats.org/spreadsheetml/2006/main" count="398" uniqueCount="67">
  <si>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</si>
  <si>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</si>
  <si>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</si>
  <si>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</si>
  <si>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</si>
  <si>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</si>
  <si>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</si>
  <si>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</si>
  <si>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</si>
  <si>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</si>
  <si>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</si>
  <si>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</si>
  <si>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</si>
  <si>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</si>
  <si>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</si>
  <si>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</si>
  <si>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</si>
  <si>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</si>
  <si>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</si>
  <si>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</si>
  <si>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</si>
  <si>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</si>
  <si>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</si>
  <si>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</si>
  <si>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</si>
  <si>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</si>
  <si>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</si>
  <si>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</si>
  <si>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</si>
  <si>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</si>
  <si>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</si>
  <si>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</si>
  <si>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</si>
  <si>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</si>
  <si>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</si>
  <si>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</si>
  <si>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</si>
  <si>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</si>
  <si>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</si>
  <si>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</si>
  <si>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</si>
  <si>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</si>
  <si>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</si>
  <si>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</si>
  <si>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</si>
  <si>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</si>
  <si>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</si>
  <si>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</si>
  <si>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</si>
  <si>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</si>
  <si>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</si>
  <si>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</si>
  <si>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</si>
  <si>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</si>
  <si>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</si>
  <si>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</si>
  <si>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</si>
  <si>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</si>
  <si>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</si>
  <si>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</si>
  <si>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</si>
  <si>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</si>
  <si>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</si>
  <si>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R.M.N° 133-2012-PRODUCE,  R.M.N°142-2012-PRODUCE  </t>
  </si>
  <si>
    <t>Callao, 23 de  Abril del 2012</t>
  </si>
  <si>
    <t xml:space="preserve">        Fecha  : 22/04/2012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</si>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</sst>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J1">
      <selection activeCell="J22" sqref="J22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6" width="7.28125" style="0" customWidth="1"/>
    <col min="7" max="7" width="9.140625" style="0" customWidth="1"/>
    <col min="8" max="8" width="7.00390625" style="0" customWidth="1"/>
    <col min="9" max="9" width="9.8515625" style="0" customWidth="1"/>
    <col min="10" max="10" width="7.57421875" style="0" customWidth="1"/>
    <col min="11" max="11" width="8.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9.28125" style="0" customWidth="1"/>
    <col min="18" max="18" width="7.57421875" style="0" customWidth="1"/>
    <col min="19" max="19" width="7.8515625" style="0" customWidth="1"/>
    <col min="20" max="20" width="5.7109375" style="0" customWidth="1"/>
    <col min="21" max="22" width="7.7109375" style="0" customWidth="1"/>
    <col min="23" max="23" width="6.8515625" style="0" customWidth="1"/>
    <col min="24" max="24" width="7.00390625" style="0" customWidth="1"/>
    <col min="25" max="25" width="9.140625" style="0" customWidth="1"/>
    <col min="26" max="26" width="5.8515625" style="0" customWidth="1"/>
    <col min="27" max="27" width="8.8515625" style="0" customWidth="1"/>
    <col min="28" max="28" width="6.8515625" style="0" customWidth="1"/>
    <col min="29" max="29" width="8.421875" style="0" customWidth="1"/>
    <col min="30" max="30" width="6.57421875" style="0" customWidth="1"/>
    <col min="31" max="31" width="9.28125" style="0" customWidth="1"/>
    <col min="32" max="32" width="5.8515625" style="0" customWidth="1"/>
    <col min="33" max="33" width="9.421875" style="0" customWidth="1"/>
    <col min="34" max="34" width="7.00390625" style="0" customWidth="1"/>
    <col min="35" max="35" width="6.57421875" style="0" customWidth="1"/>
    <col min="36" max="36" width="5.57421875" style="0" customWidth="1"/>
    <col min="37" max="37" width="8.5742187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7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58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2776</v>
      </c>
      <c r="AF10" s="28">
        <v>0</v>
      </c>
      <c r="AG10" s="28">
        <v>2468</v>
      </c>
      <c r="AH10" s="28">
        <v>188</v>
      </c>
      <c r="AI10" s="28">
        <v>0</v>
      </c>
      <c r="AJ10" s="28">
        <v>0</v>
      </c>
      <c r="AK10" s="28">
        <v>3039</v>
      </c>
      <c r="AL10" s="28">
        <v>0</v>
      </c>
      <c r="AM10" s="28">
        <v>0</v>
      </c>
      <c r="AN10" s="28">
        <v>0</v>
      </c>
      <c r="AO10" s="28">
        <f>SUMIF($C$9:$AN$9,"Ind",C10:AN10)</f>
        <v>8283</v>
      </c>
      <c r="AP10" s="28">
        <f>SUMIF($C$9:$AN$9,"I.Mad",C10:AN10)</f>
        <v>188</v>
      </c>
      <c r="AQ10" s="28">
        <f>SUM(AO10:AP10)</f>
        <v>8471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18</v>
      </c>
      <c r="AF11" s="30" t="s">
        <v>29</v>
      </c>
      <c r="AG11" s="30">
        <v>18</v>
      </c>
      <c r="AH11" s="30">
        <v>3</v>
      </c>
      <c r="AI11" s="30" t="s">
        <v>29</v>
      </c>
      <c r="AJ11" s="30" t="s">
        <v>29</v>
      </c>
      <c r="AK11" s="30">
        <v>13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49</v>
      </c>
      <c r="AP11" s="28">
        <f>SUMIF($C$9:$AN$9,"I.Mad",C11:AN11)</f>
        <v>3</v>
      </c>
      <c r="AQ11" s="28">
        <f>SUM(AO11:AP11)</f>
        <v>52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6</v>
      </c>
      <c r="AF12" s="30" t="s">
        <v>29</v>
      </c>
      <c r="AG12" s="30">
        <v>6</v>
      </c>
      <c r="AH12" s="30" t="s">
        <v>66</v>
      </c>
      <c r="AI12" s="30" t="s">
        <v>29</v>
      </c>
      <c r="AJ12" s="30" t="s">
        <v>29</v>
      </c>
      <c r="AK12" s="30">
        <v>4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16</v>
      </c>
      <c r="AP12" s="28">
        <f>SUMIF($C$9:$AN$9,"I.Mad",C12:AN12)</f>
        <v>0</v>
      </c>
      <c r="AQ12" s="28">
        <f>SUM(AO12:AP12)</f>
        <v>16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0</v>
      </c>
      <c r="AF13" s="30" t="s">
        <v>29</v>
      </c>
      <c r="AG13" s="30">
        <v>0</v>
      </c>
      <c r="AH13" s="30" t="s">
        <v>29</v>
      </c>
      <c r="AI13" s="30" t="s">
        <v>29</v>
      </c>
      <c r="AJ13" s="30" t="s">
        <v>29</v>
      </c>
      <c r="AK13" s="30">
        <v>0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>
        <v>15.5</v>
      </c>
      <c r="AF14" s="59" t="s">
        <v>29</v>
      </c>
      <c r="AG14" s="59">
        <v>15.5</v>
      </c>
      <c r="AH14" s="59" t="s">
        <v>29</v>
      </c>
      <c r="AI14" s="59" t="s">
        <v>29</v>
      </c>
      <c r="AJ14" s="59" t="s">
        <v>29</v>
      </c>
      <c r="AK14" s="59">
        <v>15.5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63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381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381</v>
      </c>
      <c r="AP22" s="28">
        <f aca="true" t="shared" si="1" ref="AP22:AP35">SUMIF($C$9:$AN$9,"I.Mad",C22:AN22)</f>
        <v>0</v>
      </c>
      <c r="AQ22" s="28">
        <f aca="true" t="shared" si="2" ref="AQ22:AQ35">SUM(AO22:AP22)</f>
        <v>381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57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57</v>
      </c>
      <c r="AP23" s="28">
        <f t="shared" si="1"/>
        <v>0</v>
      </c>
      <c r="AQ23" s="28">
        <f t="shared" si="2"/>
        <v>57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438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2776</v>
      </c>
      <c r="AF36" s="28">
        <f t="shared" si="3"/>
        <v>0</v>
      </c>
      <c r="AG36" s="28">
        <f t="shared" si="3"/>
        <v>2468</v>
      </c>
      <c r="AH36" s="28">
        <f t="shared" si="3"/>
        <v>188</v>
      </c>
      <c r="AI36" s="28">
        <f t="shared" si="3"/>
        <v>0</v>
      </c>
      <c r="AJ36" s="28">
        <f t="shared" si="3"/>
        <v>0</v>
      </c>
      <c r="AK36" s="28">
        <f t="shared" si="3"/>
        <v>3039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8721</v>
      </c>
      <c r="AP36" s="28">
        <f>SUM(AP10,AP16,AP22:AP35)</f>
        <v>188</v>
      </c>
      <c r="AQ36" s="28">
        <f>SUM(AO36:AP36)</f>
        <v>8909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19.7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>
        <v>19.9</v>
      </c>
      <c r="AD37" s="62"/>
      <c r="AE37" s="62">
        <v>18</v>
      </c>
      <c r="AF37" s="62"/>
      <c r="AG37" s="62">
        <v>17.9</v>
      </c>
      <c r="AH37" s="62"/>
      <c r="AI37" s="62"/>
      <c r="AJ37" s="62"/>
      <c r="AK37" s="62">
        <v>18.3</v>
      </c>
      <c r="AL37" s="62"/>
      <c r="AM37" s="63">
        <v>16.3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2012-03-11T21:03:18Z</dcterms:modified>
  <cp:category/>
  <cp:version/>
  <cp:contentType/>
  <cp:contentStatus/>
</cp:coreProperties>
</file>