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<sst xmlns="http://schemas.openxmlformats.org/spreadsheetml/2006/main" count="374" uniqueCount="65">
  <si>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</si>
  <si>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</si>
  <si>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</si>
  <si>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</si>
  <si>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</si>
  <si>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</si>
  <si>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</si>
  <si>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</si>
  <si>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</si>
  <si>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</si>
  <si>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</si>
  <si>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</si>
  <si>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</si>
  <si>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</si>
  <si>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</si>
  <si>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</si>
  <si>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</si>
  <si>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</si>
  <si>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</si>
  <si>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</si>
  <si>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</si>
  <si>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</si>
  <si>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</si>
  <si>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</si>
  <si>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</si>
  <si>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</si>
  <si>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</si>
  <si>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</si>
  <si>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</si>
  <si>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</si>
  <si>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</si>
  <si>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</si>
  <si>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</si>
  <si>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</si>
  <si>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</si>
  <si>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</si>
  <si>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</si>
  <si>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</si>
  <si>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</si>
  <si>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</si>
  <si>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</si>
  <si>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</si>
  <si>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</si>
  <si>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</si>
  <si>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</si>
  <si>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</si>
  <si>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</si>
  <si>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</si>
  <si>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</si>
  <si>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</si>
  <si>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</si>
  <si>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</si>
  <si>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</si>
  <si>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</si>
  <si>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</si>
  <si>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</si>
  <si>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</si>
  <si>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</si>
  <si>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</si>
  <si>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</si>
  <si>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23/01/2009</t>
  </si>
  <si>
    <t>MALAGUA</t>
  </si>
  <si>
    <t xml:space="preserve">           Atención:  Econ. Elena Conterno Martinelli  </t>
  </si>
  <si>
    <t xml:space="preserve"> R.M.N°542-2008-PRODUCE, R.M.N°817-2008-PRODUCE-RM.N°026-2009-PRODUCE</t>
  </si>
  <si>
    <t>Callao, 26 de Enero 2009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</si>
</sst>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5" width="7.28125" style="0" customWidth="1"/>
    <col min="36" max="36" width="9.00390625" style="0" customWidth="1"/>
    <col min="37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60</v>
      </c>
      <c r="AM6" s="92"/>
      <c r="AN6" s="93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2838</v>
      </c>
      <c r="AK10" s="30">
        <v>349</v>
      </c>
      <c r="AL10" s="30">
        <f>SUMIF($C$9:$AK$9,"Ind",C10:AK10)</f>
        <v>2838</v>
      </c>
      <c r="AM10" s="30">
        <f>SUMIF($C$9:$AK$9,"I.Mad",C10:AK10)</f>
        <v>349</v>
      </c>
      <c r="AN10" s="30">
        <f>SUM(AL10:AM10)</f>
        <v>3187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39</v>
      </c>
      <c r="AK11" s="30">
        <v>7</v>
      </c>
      <c r="AL11" s="30">
        <f>SUMIF($C$9:$AK$9,"Ind",C11:AK11)</f>
        <v>39</v>
      </c>
      <c r="AM11" s="30">
        <f>SUMIF($C$9:$AK$9,"I.Mad",C11:AK11)</f>
        <v>7</v>
      </c>
      <c r="AN11" s="30">
        <f>SUM(AL11:AM11)</f>
        <v>46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8</v>
      </c>
      <c r="AK12" s="30">
        <v>2</v>
      </c>
      <c r="AL12" s="30">
        <f>SUMIF($C$9:$AK$9,"Ind",C12:AK12)</f>
        <v>8</v>
      </c>
      <c r="AM12" s="30">
        <f>SUMIF($C$9:$AK$9,"I.Mad",C12:AK12)</f>
        <v>2</v>
      </c>
      <c r="AN12" s="30">
        <f>SUM(AL12:AM12)</f>
        <v>10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34</v>
      </c>
      <c r="AK13" s="30">
        <v>33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1">
        <v>12</v>
      </c>
      <c r="AK14" s="81">
        <v>12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>
        <v>11</v>
      </c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11</v>
      </c>
      <c r="AN22" s="30">
        <f aca="true" t="shared" si="2" ref="AN22:AN36">SUM(AL22:AM22)</f>
        <v>11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179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179</v>
      </c>
      <c r="AM23" s="30">
        <f t="shared" si="1"/>
        <v>0</v>
      </c>
      <c r="AN23" s="30">
        <f t="shared" si="2"/>
        <v>179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61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>
        <v>128</v>
      </c>
      <c r="AK28" s="32"/>
      <c r="AL28" s="30">
        <f t="shared" si="0"/>
        <v>128</v>
      </c>
      <c r="AM28" s="30">
        <f t="shared" si="1"/>
        <v>0</v>
      </c>
      <c r="AN28" s="30">
        <f t="shared" si="2"/>
        <v>128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>
        <v>21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21</v>
      </c>
      <c r="AM32" s="30">
        <f t="shared" si="1"/>
        <v>0</v>
      </c>
      <c r="AN32" s="30">
        <f t="shared" si="2"/>
        <v>21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200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2966</v>
      </c>
      <c r="AK36" s="30">
        <f t="shared" si="3"/>
        <v>360</v>
      </c>
      <c r="AL36" s="30">
        <f t="shared" si="0"/>
        <v>3166</v>
      </c>
      <c r="AM36" s="30">
        <f t="shared" si="1"/>
        <v>360</v>
      </c>
      <c r="AN36" s="30">
        <f t="shared" si="2"/>
        <v>3526</v>
      </c>
    </row>
    <row r="37" spans="2:40" ht="22.5" customHeight="1">
      <c r="B37" s="29" t="s">
        <v>54</v>
      </c>
      <c r="C37" s="65">
        <v>23.5</v>
      </c>
      <c r="D37" s="65"/>
      <c r="E37" s="65"/>
      <c r="F37" s="65"/>
      <c r="G37" s="65">
        <v>16.2</v>
      </c>
      <c r="H37" s="65"/>
      <c r="I37" s="65">
        <v>21.6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18.6</v>
      </c>
      <c r="V37" s="65"/>
      <c r="W37" s="65"/>
      <c r="X37" s="65"/>
      <c r="Y37" s="65">
        <v>20.7</v>
      </c>
      <c r="Z37" s="65"/>
      <c r="AA37" s="65"/>
      <c r="AB37" s="65"/>
      <c r="AC37" s="65">
        <v>26.6</v>
      </c>
      <c r="AD37" s="65"/>
      <c r="AE37" s="65"/>
      <c r="AF37" s="65"/>
      <c r="AG37" s="65"/>
      <c r="AH37" s="65"/>
      <c r="AI37" s="65"/>
      <c r="AJ37" s="66">
        <v>17.4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64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2009-01-26T19:17:27Z</cp:lastPrinted>
  <dcterms:created xsi:type="dcterms:W3CDTF">2008-10-21T17:58:04Z</dcterms:created>
  <dcterms:modified xsi:type="dcterms:W3CDTF">2009-01-26T19:17:29Z</dcterms:modified>
  <cp:category/>
  <cp:version/>
  <cp:contentType/>
  <cp:contentStatus/>
</cp:coreProperties>
</file>