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<sst xmlns="http://schemas.openxmlformats.org/spreadsheetml/2006/main" count="362" uniqueCount="71">
  <si>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</si>
  <si>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</si>
  <si>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</si>
  <si>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</si>
  <si>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</si>
  <si>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</si>
  <si>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</si>
  <si>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</si>
  <si>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</si>
  <si>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</si>
  <si>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</si>
  <si>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</si>
  <si>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</si>
  <si>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</si>
  <si>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</si>
  <si>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</si>
  <si>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</si>
  <si>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</si>
  <si>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</si>
  <si>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</si>
  <si>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</si>
  <si>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</si>
  <si>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</si>
  <si>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</si>
  <si>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</si>
  <si>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</si>
  <si>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</si>
  <si>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</si>
  <si>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</si>
  <si>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</si>
  <si>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</si>
  <si>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</si>
  <si>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</si>
  <si>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</si>
  <si>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</si>
  <si>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</si>
  <si>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</si>
  <si>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</si>
  <si>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</si>
  <si>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</si>
  <si>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</si>
  <si>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</si>
  <si>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</si>
  <si>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</si>
  <si>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</si>
  <si>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</si>
  <si>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</si>
  <si>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</si>
  <si>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</si>
  <si>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</si>
  <si>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</si>
  <si>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</si>
  <si>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</si>
  <si>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</si>
  <si>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</si>
  <si>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</si>
  <si>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</si>
  <si>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</si>
  <si>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</si>
  <si>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</si>
  <si>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</si>
  <si>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</si>
  <si>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</si>
  <si>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</si>
  <si>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</si>
  <si>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Callao, 26 de noviembre del 2018</t>
  </si>
  <si>
    <t>S/M</t>
  </si>
  <si>
    <t>PYROSOMA</t>
  </si>
  <si>
    <t xml:space="preserve">        Fecha  : 23/11/2018</t>
  </si>
  <si>
    <t>13.0-13.5</t>
  </si>
  <si>
    <t xml:space="preserve">12.0Y13.0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</si>
</sst>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167" fontId="32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Z14" sqref="Z14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8" t="s">
        <v>64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6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6" t="s">
        <v>4</v>
      </c>
      <c r="D10" s="117"/>
      <c r="E10" s="124" t="s">
        <v>63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6" t="s">
        <v>7</v>
      </c>
      <c r="N10" s="129"/>
      <c r="O10" s="116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6" t="s">
        <v>45</v>
      </c>
      <c r="Z10" s="117"/>
      <c r="AA10" s="116" t="s">
        <v>37</v>
      </c>
      <c r="AB10" s="117"/>
      <c r="AC10" s="116" t="s">
        <v>12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13</v>
      </c>
      <c r="AP10" s="122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6685.0450000000001</v>
      </c>
      <c r="H12" s="51">
        <v>2382.8550000000005</v>
      </c>
      <c r="I12" s="51">
        <v>7658.19</v>
      </c>
      <c r="J12" s="51">
        <v>8723.98</v>
      </c>
      <c r="K12" s="51">
        <v>777.28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3420</v>
      </c>
      <c r="R12" s="51">
        <v>320</v>
      </c>
      <c r="S12" s="51">
        <v>2920</v>
      </c>
      <c r="T12" s="51">
        <v>95</v>
      </c>
      <c r="U12" s="51">
        <v>650</v>
      </c>
      <c r="V12" s="51">
        <v>870</v>
      </c>
      <c r="W12" s="51">
        <v>1450</v>
      </c>
      <c r="X12" s="51">
        <v>0</v>
      </c>
      <c r="Y12" s="51">
        <v>1887.8150000000001</v>
      </c>
      <c r="Z12" s="51">
        <v>0</v>
      </c>
      <c r="AA12" s="51">
        <v>3878.4878301475678</v>
      </c>
      <c r="AB12" s="51">
        <v>0</v>
      </c>
      <c r="AC12" s="51">
        <v>5188.9719999999998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34515.789830147565</v>
      </c>
      <c r="AP12" s="52">
        <f>SUMIF($C$11:$AN$11,"I.Mad",C12:AN12)</f>
        <v>12391.834999999999</v>
      </c>
      <c r="AQ12" s="52">
        <f>SUM(AO12:AP12)</f>
        <v>46907.624830147564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35</v>
      </c>
      <c r="H13" s="53">
        <v>60</v>
      </c>
      <c r="I13" s="53">
        <v>48</v>
      </c>
      <c r="J13" s="53">
        <v>166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27</v>
      </c>
      <c r="R13" s="53">
        <v>3</v>
      </c>
      <c r="S13" s="53">
        <v>19</v>
      </c>
      <c r="T13" s="53">
        <v>2</v>
      </c>
      <c r="U13" s="53">
        <v>10</v>
      </c>
      <c r="V13" s="53">
        <v>10</v>
      </c>
      <c r="W13" s="53">
        <v>11</v>
      </c>
      <c r="X13" s="53" t="s">
        <v>19</v>
      </c>
      <c r="Y13" s="53">
        <v>11</v>
      </c>
      <c r="Z13" s="53" t="s">
        <v>19</v>
      </c>
      <c r="AA13" s="53">
        <v>25</v>
      </c>
      <c r="AB13" s="53" t="s">
        <v>19</v>
      </c>
      <c r="AC13" s="53">
        <v>46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235</v>
      </c>
      <c r="AP13" s="52">
        <f>SUMIF($C$11:$AN$11,"I.Mad",C13:AN13)</f>
        <v>241</v>
      </c>
      <c r="AQ13" s="52">
        <f>SUM(AO13:AP13)</f>
        <v>476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11</v>
      </c>
      <c r="H14" s="53">
        <v>19</v>
      </c>
      <c r="I14" s="53">
        <v>9</v>
      </c>
      <c r="J14" s="53">
        <v>25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8</v>
      </c>
      <c r="R14" s="53">
        <v>2</v>
      </c>
      <c r="S14" s="53">
        <v>6</v>
      </c>
      <c r="T14" s="53">
        <v>1</v>
      </c>
      <c r="U14" s="53">
        <v>3</v>
      </c>
      <c r="V14" s="53">
        <v>4</v>
      </c>
      <c r="W14" s="53">
        <v>5</v>
      </c>
      <c r="X14" s="53" t="s">
        <v>19</v>
      </c>
      <c r="Y14" s="53">
        <v>5</v>
      </c>
      <c r="Z14" s="53" t="s">
        <v>19</v>
      </c>
      <c r="AA14" s="53">
        <v>7</v>
      </c>
      <c r="AB14" s="53" t="s">
        <v>19</v>
      </c>
      <c r="AC14" s="53">
        <v>15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69</v>
      </c>
      <c r="AP14" s="52">
        <f>SUMIF($C$11:$AN$11,"I.Mad",C14:AN14)</f>
        <v>51</v>
      </c>
      <c r="AQ14" s="52">
        <f>SUM(AO14:AP14)</f>
        <v>120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0.28546536266868983</v>
      </c>
      <c r="H15" s="53">
        <v>0.19193242289079052</v>
      </c>
      <c r="I15" s="53">
        <v>1.1413418516759049</v>
      </c>
      <c r="J15" s="53">
        <v>0.36318215178359947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3.8737984958138281</v>
      </c>
      <c r="R15" s="53">
        <v>0.75590810369473105</v>
      </c>
      <c r="S15" s="53">
        <v>1.5322261248896694</v>
      </c>
      <c r="T15" s="53">
        <v>1.6216216216216217</v>
      </c>
      <c r="U15" s="53">
        <v>0</v>
      </c>
      <c r="V15" s="53">
        <v>0</v>
      </c>
      <c r="W15" s="53">
        <v>0.31955252436235809</v>
      </c>
      <c r="X15" s="53" t="s">
        <v>19</v>
      </c>
      <c r="Y15" s="53">
        <v>0.97899550000000002</v>
      </c>
      <c r="Z15" s="53" t="s">
        <v>19</v>
      </c>
      <c r="AA15" s="53">
        <v>11.864907571798192</v>
      </c>
      <c r="AB15" s="53" t="s">
        <v>19</v>
      </c>
      <c r="AC15" s="53">
        <v>17.713053070907982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13.5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15</v>
      </c>
      <c r="R16" s="58">
        <v>15</v>
      </c>
      <c r="S16" s="58">
        <v>14</v>
      </c>
      <c r="T16" s="58">
        <v>14</v>
      </c>
      <c r="U16" s="58">
        <v>13.5</v>
      </c>
      <c r="V16" s="58">
        <v>14.5</v>
      </c>
      <c r="W16" s="58">
        <v>14</v>
      </c>
      <c r="X16" s="58" t="s">
        <v>19</v>
      </c>
      <c r="Y16" s="58">
        <v>14</v>
      </c>
      <c r="Z16" s="58" t="s">
        <v>19</v>
      </c>
      <c r="AA16" s="58" t="s">
        <v>69</v>
      </c>
      <c r="AB16" s="58" t="s">
        <v>19</v>
      </c>
      <c r="AC16" s="115" t="s">
        <v>70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/>
      <c r="Z30" s="55"/>
      <c r="AA30" s="55">
        <v>11.512169852431677</v>
      </c>
      <c r="AB30" s="71"/>
      <c r="AC30" s="55">
        <v>6.0279999999999996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17.540169852431678</v>
      </c>
      <c r="AP30" s="52">
        <f t="shared" si="1"/>
        <v>0</v>
      </c>
      <c r="AQ30" s="55">
        <f t="shared" si="2"/>
        <v>17.540169852431678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67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>
        <v>12.511415525114156</v>
      </c>
      <c r="AB40" s="55"/>
      <c r="AC40" s="113">
        <v>7.2561818181818181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19.767597343295975</v>
      </c>
      <c r="AP40" s="52">
        <f t="shared" si="6"/>
        <v>0</v>
      </c>
      <c r="AQ40" s="55">
        <f t="shared" si="7"/>
        <v>19.767597343295975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6685.0450000000001</v>
      </c>
      <c r="H41" s="55">
        <f t="shared" si="8"/>
        <v>2382.8550000000005</v>
      </c>
      <c r="I41" s="55">
        <f t="shared" si="8"/>
        <v>7658.19</v>
      </c>
      <c r="J41" s="55">
        <f t="shared" si="8"/>
        <v>8723.98</v>
      </c>
      <c r="K41" s="55">
        <f t="shared" si="8"/>
        <v>777.28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3420</v>
      </c>
      <c r="R41" s="55">
        <f t="shared" si="8"/>
        <v>320</v>
      </c>
      <c r="S41" s="55">
        <f t="shared" si="8"/>
        <v>2920</v>
      </c>
      <c r="T41" s="55">
        <f t="shared" si="8"/>
        <v>95</v>
      </c>
      <c r="U41" s="55">
        <f t="shared" si="8"/>
        <v>650</v>
      </c>
      <c r="V41" s="55">
        <f t="shared" si="8"/>
        <v>870</v>
      </c>
      <c r="W41" s="55">
        <f t="shared" si="8"/>
        <v>1450</v>
      </c>
      <c r="X41" s="55">
        <f t="shared" si="8"/>
        <v>0</v>
      </c>
      <c r="Y41" s="55">
        <f t="shared" si="8"/>
        <v>1887.8150000000001</v>
      </c>
      <c r="Z41" s="55">
        <f t="shared" si="8"/>
        <v>0</v>
      </c>
      <c r="AA41" s="55">
        <f t="shared" si="8"/>
        <v>3902.5114155251135</v>
      </c>
      <c r="AB41" s="55">
        <f t="shared" si="8"/>
        <v>0</v>
      </c>
      <c r="AC41" s="55">
        <f t="shared" si="8"/>
        <v>5202.2561818181812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34533.329999999994</v>
      </c>
      <c r="AP41" s="55">
        <f>SUM(AP12,AP18,AP24:AP37)</f>
        <v>12391.834999999999</v>
      </c>
      <c r="AQ41" s="55">
        <f>SUM(AO41:AP41)</f>
        <v>46925.164999999994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19.100000000000001</v>
      </c>
      <c r="H42" s="57"/>
      <c r="I42" s="57">
        <v>20.100000000000001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15.7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2018-11-26T17:35:41Z</dcterms:modified>
</cp:coreProperties>
</file>