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showHorizontalScroll="0" showVerticalScroll="0" showSheetTabs="0" xWindow="0" yWindow="0" windowWidth="17256" windowHeight="577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<sst xmlns="http://schemas.openxmlformats.org/spreadsheetml/2006/main" count="393" uniqueCount="68">
  <si>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</si>
  <si>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</si>
  <si>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</si>
  <si>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</si>
  <si>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</si>
  <si>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</si>
  <si>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</si>
  <si>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</si>
  <si>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</si>
  <si>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</si>
  <si>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</si>
  <si>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</si>
  <si>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</si>
  <si>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</si>
  <si>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</si>
  <si>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</si>
  <si>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</si>
  <si>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</si>
  <si>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</si>
  <si>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</si>
  <si>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</si>
  <si>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</si>
  <si>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</si>
  <si>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</si>
  <si>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</si>
  <si>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</si>
  <si>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</si>
  <si>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</si>
  <si>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</si>
  <si>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</si>
  <si>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</si>
  <si>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</si>
  <si>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</si>
  <si>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</si>
  <si>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</si>
  <si>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</si>
  <si>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</si>
  <si>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</si>
  <si>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</si>
  <si>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</si>
  <si>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</si>
  <si>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</si>
  <si>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</si>
  <si>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</si>
  <si>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</si>
  <si>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</si>
  <si>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</si>
  <si>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</si>
  <si>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</si>
  <si>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</si>
  <si>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</si>
  <si>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</si>
  <si>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</si>
  <si>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</si>
  <si>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</si>
  <si>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</si>
  <si>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</si>
  <si>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</si>
  <si>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</si>
  <si>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</si>
  <si>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</si>
  <si>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</si>
  <si>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</si>
  <si>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</si>
  <si>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</si>
  <si>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</si>
  <si>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 xml:space="preserve">        Fecha  : 24/01/2019</t>
  </si>
  <si>
    <t>Callao, 25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</si>
</sst>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AA20" sqref="AA20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6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942.58999999999992</v>
      </c>
      <c r="AF12" s="50">
        <v>463.94</v>
      </c>
      <c r="AG12" s="50">
        <v>1246.345</v>
      </c>
      <c r="AH12" s="50">
        <v>0</v>
      </c>
      <c r="AI12" s="50">
        <v>0</v>
      </c>
      <c r="AJ12" s="50">
        <v>0</v>
      </c>
      <c r="AK12" s="50">
        <v>399.42500000000001</v>
      </c>
      <c r="AL12" s="50">
        <v>0</v>
      </c>
      <c r="AM12" s="50">
        <v>752.64499999999998</v>
      </c>
      <c r="AN12" s="50">
        <v>302.98</v>
      </c>
      <c r="AO12" s="51">
        <f>SUMIF($C$11:$AN$11,"Ind*",C12:AN12)</f>
        <v>3341.0050000000001</v>
      </c>
      <c r="AP12" s="51">
        <f>SUMIF($C$11:$AN$11,"I.Mad",C12:AN12)</f>
        <v>766.92000000000007</v>
      </c>
      <c r="AQ12" s="51">
        <f>SUM(AO12:AP12)</f>
        <v>4107.9250000000002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11</v>
      </c>
      <c r="AF13" s="52">
        <v>10</v>
      </c>
      <c r="AG13" s="52">
        <v>17</v>
      </c>
      <c r="AH13" s="52" t="s">
        <v>19</v>
      </c>
      <c r="AI13" s="52" t="s">
        <v>19</v>
      </c>
      <c r="AJ13" s="52" t="s">
        <v>19</v>
      </c>
      <c r="AK13" s="52">
        <v>10</v>
      </c>
      <c r="AL13" s="52" t="s">
        <v>19</v>
      </c>
      <c r="AM13" s="52">
        <v>11</v>
      </c>
      <c r="AN13" s="52">
        <v>6</v>
      </c>
      <c r="AO13" s="51">
        <f>SUMIF($C$11:$AN$11,"Ind*",C13:AN13)</f>
        <v>49</v>
      </c>
      <c r="AP13" s="51">
        <f>SUMIF($C$11:$AN$11,"I.Mad",C13:AN13)</f>
        <v>16</v>
      </c>
      <c r="AQ13" s="51">
        <f>SUM(AO13:AP13)</f>
        <v>65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4</v>
      </c>
      <c r="AF14" s="52">
        <v>1</v>
      </c>
      <c r="AG14" s="52">
        <v>6</v>
      </c>
      <c r="AH14" s="52" t="s">
        <v>19</v>
      </c>
      <c r="AI14" s="52" t="s">
        <v>19</v>
      </c>
      <c r="AJ14" s="52" t="s">
        <v>19</v>
      </c>
      <c r="AK14" s="52">
        <v>3</v>
      </c>
      <c r="AL14" s="52" t="s">
        <v>19</v>
      </c>
      <c r="AM14" s="52">
        <v>4</v>
      </c>
      <c r="AN14" s="52">
        <v>1</v>
      </c>
      <c r="AO14" s="51">
        <f>SUMIF($C$11:$AN$11,"Ind*",C14:AN14)</f>
        <v>17</v>
      </c>
      <c r="AP14" s="51">
        <f>SUMIF($C$11:$AN$11,"I.Mad",C14:AN14)</f>
        <v>2</v>
      </c>
      <c r="AQ14" s="51">
        <f>SUM(AO14:AP14)</f>
        <v>19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76.810138544289032</v>
      </c>
      <c r="AF15" s="52">
        <v>69.72972972972974</v>
      </c>
      <c r="AG15" s="52">
        <v>83.233578217842265</v>
      </c>
      <c r="AH15" s="52" t="s">
        <v>19</v>
      </c>
      <c r="AI15" s="52" t="s">
        <v>19</v>
      </c>
      <c r="AJ15" s="52" t="s">
        <v>19</v>
      </c>
      <c r="AK15" s="52">
        <v>32.985126468745321</v>
      </c>
      <c r="AL15" s="52" t="s">
        <v>19</v>
      </c>
      <c r="AM15" s="52">
        <v>38.088312470833955</v>
      </c>
      <c r="AN15" s="52">
        <v>33.522727272727273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9.5</v>
      </c>
      <c r="AF16" s="57">
        <v>11.5</v>
      </c>
      <c r="AG16" s="57">
        <v>9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12</v>
      </c>
      <c r="AN16" s="57">
        <v>12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942.58999999999992</v>
      </c>
      <c r="AF41" s="54">
        <f t="shared" si="5"/>
        <v>463.94</v>
      </c>
      <c r="AG41" s="54">
        <f t="shared" si="5"/>
        <v>1246.345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399.42500000000001</v>
      </c>
      <c r="AL41" s="54">
        <f t="shared" si="5"/>
        <v>0</v>
      </c>
      <c r="AM41" s="54">
        <f t="shared" si="5"/>
        <v>752.64499999999998</v>
      </c>
      <c r="AN41" s="54">
        <f t="shared" si="5"/>
        <v>302.98</v>
      </c>
      <c r="AO41" s="54">
        <f>SUM(AO12,AO18,AO24:AO37)</f>
        <v>3341.0050000000001</v>
      </c>
      <c r="AP41" s="54">
        <f>SUM(AP12,AP18,AP24:AP37)</f>
        <v>766.92000000000007</v>
      </c>
      <c r="AQ41" s="54">
        <f>SUM(AO41:AP41)</f>
        <v>4107.9250000000002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2019-01-25T19:46:10Z</dcterms:modified>
</cp:coreProperties>
</file>