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265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<sst xmlns="http://schemas.openxmlformats.org/spreadsheetml/2006/main" count="398" uniqueCount="68">
  <si>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</si>
  <si>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</si>
  <si>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</si>
  <si>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</si>
  <si>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</si>
  <si>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</si>
  <si>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</si>
  <si>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</si>
  <si>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</si>
  <si>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</si>
  <si>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</si>
  <si>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</si>
  <si>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</si>
  <si>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</si>
  <si>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</si>
  <si>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</si>
  <si>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</si>
  <si>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</si>
  <si>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</si>
  <si>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</si>
  <si>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</si>
  <si>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</si>
  <si>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</si>
  <si>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</si>
  <si>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</si>
  <si>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</si>
  <si>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</si>
  <si>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</si>
  <si>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</si>
  <si>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</si>
  <si>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</si>
  <si>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</si>
  <si>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</si>
  <si>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</si>
  <si>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</si>
  <si>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</si>
  <si>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</si>
  <si>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</si>
  <si>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</si>
  <si>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</si>
  <si>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</si>
  <si>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</si>
  <si>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</si>
  <si>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</si>
  <si>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</si>
  <si>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</si>
  <si>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</si>
  <si>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</si>
  <si>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</si>
  <si>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</si>
  <si>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</si>
  <si>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</si>
  <si>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</si>
  <si>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</si>
  <si>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</si>
  <si>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</si>
  <si>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</si>
  <si>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</si>
  <si>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 xml:space="preserve"> R.M.N°185-2011-PRODUCE  </t>
  </si>
  <si>
    <t xml:space="preserve"> R.M.N°303-2011-PRODUCE,</t>
  </si>
  <si>
    <t>MALAGUA</t>
  </si>
  <si>
    <t xml:space="preserve">           Atención: Sr. Josè  Urquizo Maggia</t>
  </si>
  <si>
    <t xml:space="preserve"> R.M.N° 133-2012-PRODUCE,  R.M.N°142-2012-PRODUCE  </t>
  </si>
  <si>
    <t xml:space="preserve">        Fecha  : 24/04/2012</t>
  </si>
  <si>
    <t>Callao, 25 de  Abril del 2012</t>
  </si>
  <si>
    <t>11.5-13.0</t>
  </si>
  <si>
    <t>11.5-13.5</t>
  </si>
  <si>
    <r>
      <t>GCQ/</t>
    </r>
    <r>
      <rPr>
        <sz val="12"/>
        <rFont val="Trebuchet MS"/>
        <family val="2"/>
      </rPr>
      <t>mfm, eda.</t>
    </r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</si>
</sst>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172" fontId="0" fillId="0" borderId="0" applyFont="0" applyFill="0" applyBorder="0" applyAlignment="0" applyProtection="0"/>
    <xf numFmtId="0" fontId="2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0" fillId="0" borderId="14" xfId="0" applyNumberFormat="1" applyFont="1" applyBorder="1" applyAlignment="1" quotePrefix="1">
      <alignment horizontal="center"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0">
      <selection activeCell="B42" sqref="B42"/>
    </sheetView>
  </sheetViews>
  <sheetFormatPr defaultColWidth="11.421875" defaultRowHeight="12.75"/>
  <cols>
    <col min="2" max="2" width="20.00390625" style="0" customWidth="1"/>
    <col min="3" max="30" width="7.421875" style="0" customWidth="1"/>
    <col min="31" max="31" width="13.00390625" style="0" customWidth="1"/>
    <col min="32" max="32" width="7.00390625" style="0" customWidth="1"/>
    <col min="33" max="33" width="12.57421875" style="0" customWidth="1"/>
    <col min="34" max="36" width="7.140625" style="0" customWidth="1"/>
    <col min="37" max="37" width="12.7109375" style="0" customWidth="1"/>
    <col min="38" max="38" width="7.140625" style="0" customWidth="1"/>
    <col min="39" max="39" width="9.57421875" style="0" customWidth="1"/>
    <col min="40" max="40" width="7.00390625" style="0" customWidth="1"/>
    <col min="41" max="43" width="8.710937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7" t="s">
        <v>61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2:43" ht="15">
      <c r="B3" s="97" t="s">
        <v>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4" t="s">
        <v>56</v>
      </c>
      <c r="AN4" s="100"/>
      <c r="AO4" s="100"/>
      <c r="AP4" s="100"/>
      <c r="AQ4" s="10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3"/>
      <c r="AP5" s="83"/>
      <c r="AQ5" s="8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4" t="s">
        <v>63</v>
      </c>
      <c r="AP6" s="84"/>
      <c r="AQ6" s="85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58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8" t="s">
        <v>5</v>
      </c>
      <c r="D8" s="87"/>
      <c r="E8" s="98" t="s">
        <v>6</v>
      </c>
      <c r="F8" s="87"/>
      <c r="G8" s="95" t="s">
        <v>7</v>
      </c>
      <c r="H8" s="99"/>
      <c r="I8" s="86" t="s">
        <v>8</v>
      </c>
      <c r="J8" s="92"/>
      <c r="K8" s="98" t="s">
        <v>9</v>
      </c>
      <c r="L8" s="87"/>
      <c r="M8" s="98" t="s">
        <v>10</v>
      </c>
      <c r="N8" s="92"/>
      <c r="O8" s="86" t="s">
        <v>11</v>
      </c>
      <c r="P8" s="87"/>
      <c r="Q8" s="86" t="s">
        <v>12</v>
      </c>
      <c r="R8" s="87"/>
      <c r="S8" s="86" t="s">
        <v>13</v>
      </c>
      <c r="T8" s="87"/>
      <c r="U8" s="86" t="s">
        <v>14</v>
      </c>
      <c r="V8" s="87"/>
      <c r="W8" s="95" t="s">
        <v>15</v>
      </c>
      <c r="X8" s="96"/>
      <c r="Y8" s="95" t="s">
        <v>16</v>
      </c>
      <c r="Z8" s="96"/>
      <c r="AA8" s="95" t="s">
        <v>17</v>
      </c>
      <c r="AB8" s="96"/>
      <c r="AC8" s="86" t="s">
        <v>18</v>
      </c>
      <c r="AD8" s="88"/>
      <c r="AE8" s="89" t="s">
        <v>19</v>
      </c>
      <c r="AF8" s="90"/>
      <c r="AG8" s="89" t="s">
        <v>20</v>
      </c>
      <c r="AH8" s="90"/>
      <c r="AI8" s="91" t="s">
        <v>55</v>
      </c>
      <c r="AJ8" s="90"/>
      <c r="AK8" s="89" t="s">
        <v>21</v>
      </c>
      <c r="AL8" s="101"/>
      <c r="AM8" s="86" t="s">
        <v>22</v>
      </c>
      <c r="AN8" s="92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2594</v>
      </c>
      <c r="AF10" s="28">
        <v>0</v>
      </c>
      <c r="AG10" s="28">
        <v>2433</v>
      </c>
      <c r="AH10" s="28">
        <v>0</v>
      </c>
      <c r="AI10" s="28">
        <v>0</v>
      </c>
      <c r="AJ10" s="28">
        <v>0</v>
      </c>
      <c r="AK10" s="28">
        <v>893</v>
      </c>
      <c r="AL10" s="28">
        <v>0</v>
      </c>
      <c r="AM10" s="28">
        <v>2941</v>
      </c>
      <c r="AN10" s="28">
        <v>0</v>
      </c>
      <c r="AO10" s="28">
        <f>SUMIF($C$9:$AN$9,"Ind",C10:AN10)</f>
        <v>8861</v>
      </c>
      <c r="AP10" s="28">
        <f>SUMIF($C$9:$AN$9,"I.Mad",C10:AN10)</f>
        <v>0</v>
      </c>
      <c r="AQ10" s="28">
        <f>SUM(AO10:AP10)</f>
        <v>8861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>
        <v>20</v>
      </c>
      <c r="AF11" s="30" t="s">
        <v>29</v>
      </c>
      <c r="AG11" s="30">
        <v>20</v>
      </c>
      <c r="AH11" s="30" t="s">
        <v>29</v>
      </c>
      <c r="AI11" s="30" t="s">
        <v>29</v>
      </c>
      <c r="AJ11" s="30" t="s">
        <v>29</v>
      </c>
      <c r="AK11" s="30">
        <v>4</v>
      </c>
      <c r="AL11" s="30" t="s">
        <v>29</v>
      </c>
      <c r="AM11" s="30">
        <v>13</v>
      </c>
      <c r="AN11" s="30" t="s">
        <v>29</v>
      </c>
      <c r="AO11" s="28">
        <f>SUMIF($C$9:$AN$9,"Ind",C11:AN11)</f>
        <v>57</v>
      </c>
      <c r="AP11" s="28">
        <f>SUMIF($C$9:$AN$9,"I.Mad",C11:AN11)</f>
        <v>0</v>
      </c>
      <c r="AQ11" s="28">
        <f>SUM(AO11:AP11)</f>
        <v>57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>
        <v>7</v>
      </c>
      <c r="AF12" s="30" t="s">
        <v>29</v>
      </c>
      <c r="AG12" s="30">
        <v>7</v>
      </c>
      <c r="AH12" s="30" t="s">
        <v>29</v>
      </c>
      <c r="AI12" s="30" t="s">
        <v>29</v>
      </c>
      <c r="AJ12" s="30" t="s">
        <v>29</v>
      </c>
      <c r="AK12" s="30">
        <v>2</v>
      </c>
      <c r="AL12" s="30" t="s">
        <v>29</v>
      </c>
      <c r="AM12" s="30">
        <v>7</v>
      </c>
      <c r="AN12" s="30" t="s">
        <v>29</v>
      </c>
      <c r="AO12" s="28">
        <f>SUMIF($C$9:$AN$9,"Ind",C12:AN12)</f>
        <v>23</v>
      </c>
      <c r="AP12" s="28">
        <f>SUMIF($C$9:$AN$9,"I.Mad",C12:AN12)</f>
        <v>0</v>
      </c>
      <c r="AQ12" s="28">
        <f>SUM(AO12:AP12)</f>
        <v>23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>
        <v>14</v>
      </c>
      <c r="AF13" s="30" t="s">
        <v>29</v>
      </c>
      <c r="AG13" s="30">
        <v>7</v>
      </c>
      <c r="AH13" s="30" t="s">
        <v>29</v>
      </c>
      <c r="AI13" s="30" t="s">
        <v>29</v>
      </c>
      <c r="AJ13" s="30" t="s">
        <v>29</v>
      </c>
      <c r="AK13" s="30">
        <v>8</v>
      </c>
      <c r="AL13" s="30" t="s">
        <v>29</v>
      </c>
      <c r="AM13" s="30">
        <v>4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82" t="s">
        <v>65</v>
      </c>
      <c r="AF14" s="59" t="s">
        <v>29</v>
      </c>
      <c r="AG14" s="82" t="s">
        <v>66</v>
      </c>
      <c r="AH14" s="59" t="s">
        <v>29</v>
      </c>
      <c r="AI14" s="59" t="s">
        <v>29</v>
      </c>
      <c r="AJ14" s="59" t="s">
        <v>29</v>
      </c>
      <c r="AK14" s="82" t="s">
        <v>66</v>
      </c>
      <c r="AL14" s="59" t="s">
        <v>29</v>
      </c>
      <c r="AM14" s="59">
        <v>13.5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62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60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2594</v>
      </c>
      <c r="AF36" s="28">
        <f t="shared" si="3"/>
        <v>0</v>
      </c>
      <c r="AG36" s="28">
        <f t="shared" si="3"/>
        <v>2433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893</v>
      </c>
      <c r="AL36" s="28">
        <f t="shared" si="3"/>
        <v>0</v>
      </c>
      <c r="AM36" s="28">
        <f t="shared" si="3"/>
        <v>2941</v>
      </c>
      <c r="AN36" s="28">
        <f t="shared" si="3"/>
        <v>0</v>
      </c>
      <c r="AO36" s="28">
        <f>SUM(AO10,AO16,AO22:AO35)</f>
        <v>8861</v>
      </c>
      <c r="AP36" s="28">
        <f>SUM(AP10,AP16,AP22:AP35)</f>
        <v>0</v>
      </c>
      <c r="AQ36" s="28">
        <f>SUM(AO36:AP36)</f>
        <v>8861</v>
      </c>
    </row>
    <row r="37" spans="2:43" ht="22.5" customHeight="1">
      <c r="B37" s="27" t="s">
        <v>51</v>
      </c>
      <c r="C37" s="62"/>
      <c r="D37" s="62"/>
      <c r="E37" s="62"/>
      <c r="F37" s="62"/>
      <c r="G37" s="62">
        <v>19.57</v>
      </c>
      <c r="H37" s="62"/>
      <c r="I37" s="62">
        <v>22.77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18.47</v>
      </c>
      <c r="V37" s="62"/>
      <c r="W37" s="62"/>
      <c r="X37" s="62"/>
      <c r="Y37" s="62">
        <v>17.67</v>
      </c>
      <c r="Z37" s="62"/>
      <c r="AA37" s="62"/>
      <c r="AB37" s="62"/>
      <c r="AC37" s="62">
        <v>21.23</v>
      </c>
      <c r="AD37" s="62"/>
      <c r="AE37" s="62">
        <v>18</v>
      </c>
      <c r="AF37" s="62"/>
      <c r="AG37" s="62">
        <v>17.8</v>
      </c>
      <c r="AH37" s="62"/>
      <c r="AI37" s="62"/>
      <c r="AJ37" s="62"/>
      <c r="AK37" s="62">
        <v>17.7</v>
      </c>
      <c r="AL37" s="62"/>
      <c r="AM37" s="63">
        <v>15.6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67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2012-04-25T17:19:14Z</cp:lastPrinted>
  <dcterms:created xsi:type="dcterms:W3CDTF">2008-10-21T17:58:04Z</dcterms:created>
  <dcterms:modified xsi:type="dcterms:W3CDTF">2012-04-25T18:52:42Z</dcterms:modified>
  <cp:category/>
  <cp:version/>
  <cp:contentType/>
  <cp:contentStatus/>
</cp:coreProperties>
</file>