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<sst xmlns="http://schemas.openxmlformats.org/spreadsheetml/2006/main" count="377" uniqueCount="68">
  <si>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</si>
  <si>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</si>
  <si>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</si>
  <si>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</si>
  <si>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</si>
  <si>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</si>
  <si>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</si>
  <si>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</si>
  <si>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</si>
  <si>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</si>
  <si>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</si>
  <si>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</si>
  <si>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</si>
  <si>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</si>
  <si>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</si>
  <si>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</si>
  <si>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</si>
  <si>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</si>
  <si>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</si>
  <si>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</si>
  <si>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</si>
  <si>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</si>
  <si>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</si>
  <si>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</si>
  <si>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</si>
  <si>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</si>
  <si>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</si>
  <si>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</si>
  <si>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</si>
  <si>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</si>
  <si>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</si>
  <si>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</si>
  <si>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</si>
  <si>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</si>
  <si>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</si>
  <si>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</si>
  <si>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</si>
  <si>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</si>
  <si>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</si>
  <si>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</si>
  <si>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</si>
  <si>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</si>
  <si>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</si>
  <si>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</si>
  <si>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</si>
  <si>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</si>
  <si>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</si>
  <si>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</si>
  <si>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</si>
  <si>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</si>
  <si>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</si>
  <si>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</si>
  <si>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</si>
  <si>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</si>
  <si>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</si>
  <si>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</si>
  <si>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</si>
  <si>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</si>
  <si>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</si>
  <si>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</si>
  <si>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</si>
  <si>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</si>
  <si>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GCQ/j.l.v,d.u.e</t>
    </r>
    <r>
      <rPr>
        <sz val="12"/>
        <rFont val="Trebuchet MS"/>
        <family val="2"/>
      </rPr>
      <t>.</t>
    </r>
  </si>
  <si>
    <t>MERLUZA</t>
  </si>
  <si>
    <t xml:space="preserve">        Fecha  : 26/07/2012</t>
  </si>
  <si>
    <t>Callao, 30 de  Julio del 2012</t>
  </si>
  <si>
    <t>s/m</t>
  </si>
  <si>
    <t>15.0-12.5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</si>
</sst>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80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83" fontId="11" fillId="0" borderId="14" xfId="0" applyNumberFormat="1" applyFont="1" applyBorder="1" applyAlignment="1">
      <alignment horizontal="center"/>
    </xf>
    <xf numFmtId="183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82" fontId="11" fillId="0" borderId="14" xfId="0" applyNumberFormat="1" applyFont="1" applyBorder="1" applyAlignment="1" quotePrefix="1">
      <alignment horizontal="center"/>
    </xf>
    <xf numFmtId="184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82" fontId="11" fillId="32" borderId="13" xfId="0" applyNumberFormat="1" applyFont="1" applyFill="1" applyBorder="1" applyAlignment="1">
      <alignment horizontal="center" wrapText="1"/>
    </xf>
    <xf numFmtId="182" fontId="11" fillId="0" borderId="14" xfId="0" applyNumberFormat="1" applyFont="1" applyBorder="1" applyAlignment="1">
      <alignment/>
    </xf>
    <xf numFmtId="182" fontId="11" fillId="32" borderId="13" xfId="0" applyNumberFormat="1" applyFont="1" applyFill="1" applyBorder="1" applyAlignment="1">
      <alignment horizontal="center"/>
    </xf>
    <xf numFmtId="18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85" fontId="9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34" borderId="0" xfId="0" applyNumberFormat="1" applyFont="1" applyFill="1" applyAlignment="1">
      <alignment horizontal="right"/>
    </xf>
    <xf numFmtId="20" fontId="5" fillId="34" borderId="0" xfId="0" applyNumberFormat="1" applyFont="1" applyFill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81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O1">
      <selection activeCell="Z17" sqref="Z17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7.57421875" style="0" customWidth="1"/>
    <col min="5" max="6" width="7.7109375" style="0" customWidth="1"/>
    <col min="7" max="7" width="10.57421875" style="0" customWidth="1"/>
    <col min="8" max="8" width="8.7109375" style="0" customWidth="1"/>
    <col min="9" max="9" width="13.7109375" style="0" customWidth="1"/>
    <col min="10" max="10" width="16.42187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13.28125" style="0" customWidth="1"/>
    <col min="20" max="20" width="6.7109375" style="0" customWidth="1"/>
    <col min="21" max="21" width="8.28125" style="0" customWidth="1"/>
    <col min="22" max="22" width="7.140625" style="0" customWidth="1"/>
    <col min="23" max="23" width="13.57421875" style="0" customWidth="1"/>
    <col min="24" max="24" width="7.28125" style="0" customWidth="1"/>
    <col min="25" max="25" width="13.7109375" style="0" customWidth="1"/>
    <col min="26" max="26" width="7.140625" style="0" customWidth="1"/>
    <col min="27" max="27" width="13.7109375" style="0" customWidth="1"/>
    <col min="28" max="28" width="6.140625" style="0" customWidth="1"/>
    <col min="29" max="29" width="13.140625" style="0" customWidth="1"/>
    <col min="30" max="30" width="6.57421875" style="0" customWidth="1"/>
    <col min="31" max="31" width="9.140625" style="0" customWidth="1"/>
    <col min="32" max="32" width="7.7109375" style="0" customWidth="1"/>
    <col min="33" max="33" width="8.85156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14.421875" style="0" bestFit="1" customWidth="1"/>
    <col min="38" max="38" width="8.28125" style="0" customWidth="1"/>
    <col min="39" max="39" width="8.57421875" style="0" customWidth="1"/>
    <col min="40" max="40" width="7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55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71"/>
      <c r="AH5" s="71"/>
      <c r="AI5" s="71"/>
      <c r="AJ5" s="7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7" t="s">
        <v>64</v>
      </c>
      <c r="AP6" s="97"/>
      <c r="AQ6" s="98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60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9"/>
      <c r="AE8" s="91" t="s">
        <v>19</v>
      </c>
      <c r="AF8" s="100"/>
      <c r="AG8" s="91" t="s">
        <v>20</v>
      </c>
      <c r="AH8" s="100"/>
      <c r="AI8" s="101" t="s">
        <v>54</v>
      </c>
      <c r="AJ8" s="100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1577</v>
      </c>
      <c r="H10" s="28">
        <v>0</v>
      </c>
      <c r="I10" s="28">
        <v>4688</v>
      </c>
      <c r="J10" s="28">
        <v>2834</v>
      </c>
      <c r="K10" s="28">
        <v>2047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1220</v>
      </c>
      <c r="X10" s="28">
        <v>115</v>
      </c>
      <c r="Y10" s="28">
        <v>2934</v>
      </c>
      <c r="Z10" s="28">
        <v>243</v>
      </c>
      <c r="AA10" s="28">
        <v>216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225</v>
      </c>
      <c r="AN10" s="28">
        <v>0</v>
      </c>
      <c r="AO10" s="28">
        <f>SUMIF($C$9:$AN$9,"Ind",C10:AN10)</f>
        <v>12907</v>
      </c>
      <c r="AP10" s="28">
        <f>SUMIF($C$9:$AN$9,"I.Mad",C10:AN10)</f>
        <v>3192</v>
      </c>
      <c r="AQ10" s="28">
        <f>SUM(AO10:AP10)</f>
        <v>16099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12</v>
      </c>
      <c r="H11" s="30" t="s">
        <v>29</v>
      </c>
      <c r="I11" s="30">
        <v>27</v>
      </c>
      <c r="J11" s="30">
        <v>42</v>
      </c>
      <c r="K11" s="30">
        <v>8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>
        <v>7</v>
      </c>
      <c r="X11" s="30">
        <v>2</v>
      </c>
      <c r="Y11" s="30">
        <v>13</v>
      </c>
      <c r="Z11" s="30">
        <v>5</v>
      </c>
      <c r="AA11" s="30">
        <v>1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3</v>
      </c>
      <c r="AN11" s="30" t="s">
        <v>29</v>
      </c>
      <c r="AO11" s="28">
        <f>SUMIF($C$9:$AN$9,"Ind",C11:AN11)</f>
        <v>71</v>
      </c>
      <c r="AP11" s="28">
        <f>SUMIF($C$9:$AN$9,"I.Mad",C11:AN11)</f>
        <v>49</v>
      </c>
      <c r="AQ11" s="28">
        <f>SUM(AO11:AP11)</f>
        <v>120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6</v>
      </c>
      <c r="H12" s="30" t="s">
        <v>29</v>
      </c>
      <c r="I12" s="30">
        <v>12</v>
      </c>
      <c r="J12" s="30">
        <v>6</v>
      </c>
      <c r="K12" s="30">
        <v>8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>
        <v>6</v>
      </c>
      <c r="X12" s="30" t="s">
        <v>66</v>
      </c>
      <c r="Y12" s="30" t="s">
        <v>66</v>
      </c>
      <c r="Z12" s="30">
        <v>2</v>
      </c>
      <c r="AA12" s="30">
        <v>1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</v>
      </c>
      <c r="AN12" s="30" t="s">
        <v>29</v>
      </c>
      <c r="AO12" s="28">
        <f>SUMIF($C$9:$AN$9,"Ind",C12:AN12)</f>
        <v>34</v>
      </c>
      <c r="AP12" s="28">
        <f>SUMIF($C$9:$AN$9,"I.Mad",C12:AN12)</f>
        <v>8</v>
      </c>
      <c r="AQ12" s="28">
        <f>SUM(AO12:AP12)</f>
        <v>42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0</v>
      </c>
      <c r="H13" s="30" t="s">
        <v>29</v>
      </c>
      <c r="I13" s="30">
        <v>1.76</v>
      </c>
      <c r="J13" s="30">
        <v>1.55</v>
      </c>
      <c r="K13" s="30">
        <v>0.98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>
        <v>6.3</v>
      </c>
      <c r="X13" s="30" t="s">
        <v>29</v>
      </c>
      <c r="Y13" s="30" t="s">
        <v>29</v>
      </c>
      <c r="Z13" s="30">
        <v>1.3</v>
      </c>
      <c r="AA13" s="30">
        <v>20.53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3.03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14.5</v>
      </c>
      <c r="H14" s="59" t="s">
        <v>29</v>
      </c>
      <c r="I14" s="59">
        <v>14.5</v>
      </c>
      <c r="J14" s="59">
        <v>14.5</v>
      </c>
      <c r="K14" s="59">
        <v>14.5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67</v>
      </c>
      <c r="X14" s="59" t="s">
        <v>29</v>
      </c>
      <c r="Y14" s="59" t="s">
        <v>29</v>
      </c>
      <c r="Z14" s="59">
        <v>15</v>
      </c>
      <c r="AA14" s="59">
        <v>12.5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13.5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>
        <v>255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255</v>
      </c>
      <c r="AQ25" s="28">
        <f t="shared" si="2"/>
        <v>255</v>
      </c>
      <c r="AT25" s="80"/>
      <c r="AU25" s="80"/>
      <c r="AV25" s="80"/>
      <c r="AW25" s="80"/>
      <c r="AX25" s="80"/>
      <c r="AY25" s="80"/>
    </row>
    <row r="26" spans="2:51" ht="20.25">
      <c r="B26" s="57" t="s">
        <v>57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4</v>
      </c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4</v>
      </c>
      <c r="AP26" s="28">
        <f t="shared" si="1"/>
        <v>0</v>
      </c>
      <c r="AQ26" s="28">
        <f t="shared" si="2"/>
        <v>4</v>
      </c>
      <c r="AT26" s="80"/>
      <c r="AU26" s="80"/>
      <c r="AV26" s="80"/>
      <c r="AW26" s="80"/>
      <c r="AX26" s="80"/>
      <c r="AY26" s="80"/>
    </row>
    <row r="27" spans="2:51" ht="20.25">
      <c r="B27" s="29" t="s">
        <v>63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42</v>
      </c>
      <c r="C28" s="54"/>
      <c r="D28" s="54"/>
      <c r="E28" s="54"/>
      <c r="F28" s="54"/>
      <c r="G28" s="54"/>
      <c r="H28" s="54"/>
      <c r="I28" s="54"/>
      <c r="J28" s="54">
        <v>5</v>
      </c>
      <c r="K28" s="54">
        <v>3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3</v>
      </c>
      <c r="AP28" s="28">
        <f t="shared" si="1"/>
        <v>5</v>
      </c>
      <c r="AQ28" s="28">
        <f t="shared" si="2"/>
        <v>8</v>
      </c>
      <c r="AT28" s="80"/>
      <c r="AU28" s="80"/>
      <c r="AV28" s="80"/>
      <c r="AW28" s="80"/>
      <c r="AX28" s="80"/>
      <c r="AY28" s="80"/>
    </row>
    <row r="29" spans="2:51" ht="20.25">
      <c r="B29" s="29" t="s">
        <v>43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46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49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255</v>
      </c>
      <c r="G36" s="28">
        <f t="shared" si="3"/>
        <v>1577</v>
      </c>
      <c r="H36" s="28">
        <f t="shared" si="3"/>
        <v>0</v>
      </c>
      <c r="I36" s="28">
        <f t="shared" si="3"/>
        <v>4688</v>
      </c>
      <c r="J36" s="28">
        <f t="shared" si="3"/>
        <v>2839</v>
      </c>
      <c r="K36" s="28">
        <f t="shared" si="3"/>
        <v>2050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1220</v>
      </c>
      <c r="X36" s="28">
        <f t="shared" si="3"/>
        <v>115</v>
      </c>
      <c r="Y36" s="28">
        <f t="shared" si="3"/>
        <v>2934</v>
      </c>
      <c r="Z36" s="28">
        <f t="shared" si="3"/>
        <v>243</v>
      </c>
      <c r="AA36" s="28">
        <f t="shared" si="3"/>
        <v>220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225</v>
      </c>
      <c r="AN36" s="28">
        <f t="shared" si="3"/>
        <v>0</v>
      </c>
      <c r="AO36" s="28">
        <f>SUM(AO10,AO16,AO22:AO35)</f>
        <v>12914</v>
      </c>
      <c r="AP36" s="28">
        <f>SUM(AP10,AP16,AP22:AP35)</f>
        <v>3452</v>
      </c>
      <c r="AQ36" s="28">
        <f>SUM(AO36:AP36)</f>
        <v>16366</v>
      </c>
    </row>
    <row r="37" spans="2:43" ht="22.5" customHeight="1">
      <c r="B37" s="27" t="s">
        <v>50</v>
      </c>
      <c r="C37" s="62">
        <v>17.65</v>
      </c>
      <c r="D37" s="62"/>
      <c r="E37" s="62"/>
      <c r="F37" s="62"/>
      <c r="G37" s="62">
        <v>17.23</v>
      </c>
      <c r="H37" s="62"/>
      <c r="I37" s="62">
        <v>19.53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17.8</v>
      </c>
      <c r="V37" s="62"/>
      <c r="W37" s="62"/>
      <c r="X37" s="62"/>
      <c r="Y37" s="62">
        <v>17.43</v>
      </c>
      <c r="Z37" s="62"/>
      <c r="AA37" s="62"/>
      <c r="AB37" s="62"/>
      <c r="AC37" s="62">
        <v>18.23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16.17</v>
      </c>
      <c r="AN37" s="64"/>
      <c r="AO37" s="65"/>
      <c r="AP37" s="65"/>
      <c r="AQ37" s="66"/>
    </row>
    <row r="38" spans="2:43" ht="15.75">
      <c r="B38" s="67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2012-07-30T16:48:49Z</cp:lastPrinted>
  <dcterms:created xsi:type="dcterms:W3CDTF">2008-10-21T17:58:04Z</dcterms:created>
  <dcterms:modified xsi:type="dcterms:W3CDTF">2012-07-30T16:51:42Z</dcterms:modified>
  <cp:category/>
  <cp:version/>
  <cp:contentType/>
  <cp:contentStatus/>
</cp:coreProperties>
</file>