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<sst xmlns="http://schemas.openxmlformats.org/spreadsheetml/2006/main" count="363" uniqueCount="70">
  <si>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</si>
  <si>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</si>
  <si>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</si>
  <si>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</si>
  <si>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</si>
  <si>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</si>
  <si>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</si>
  <si>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</si>
  <si>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</si>
  <si>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</si>
  <si>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</si>
  <si>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</si>
  <si>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</si>
  <si>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</si>
  <si>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</si>
  <si>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</si>
  <si>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</si>
  <si>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</si>
  <si>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</si>
  <si>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</si>
  <si>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</si>
  <si>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</si>
  <si>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</si>
  <si>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</si>
  <si>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</si>
  <si>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</si>
  <si>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</si>
  <si>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</si>
  <si>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</si>
  <si>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</si>
  <si>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</si>
  <si>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</si>
  <si>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</si>
  <si>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</si>
  <si>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</si>
  <si>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</si>
  <si>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</si>
  <si>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</si>
  <si>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</si>
  <si>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</si>
  <si>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</si>
  <si>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</si>
  <si>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</si>
  <si>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</si>
  <si>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</si>
  <si>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</si>
  <si>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</si>
  <si>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</si>
  <si>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</si>
  <si>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</si>
  <si>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</si>
  <si>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</si>
  <si>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</si>
  <si>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</si>
  <si>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</si>
  <si>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</si>
  <si>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</si>
  <si>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</si>
  <si>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</si>
  <si>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</si>
  <si>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</si>
  <si>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</si>
  <si>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</si>
  <si>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</si>
  <si>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</si>
  <si>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S/M</t>
  </si>
  <si>
    <t>PYROSOMA</t>
  </si>
  <si>
    <t xml:space="preserve">        Fecha  : 27/11/2018</t>
  </si>
  <si>
    <t>Callao, 28 de noviembre del 2018</t>
  </si>
  <si>
    <t>11.5y12.0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</si>
</sst>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S1" sqref="AS1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27" t="s">
        <v>63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1160</v>
      </c>
      <c r="F12" s="51">
        <v>0</v>
      </c>
      <c r="G12" s="51">
        <v>7040.67</v>
      </c>
      <c r="H12" s="51">
        <v>5842.5144133689546</v>
      </c>
      <c r="I12" s="51">
        <v>13022.5</v>
      </c>
      <c r="J12" s="51">
        <v>2086.96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545</v>
      </c>
      <c r="R12" s="51">
        <v>60</v>
      </c>
      <c r="S12" s="51">
        <v>1585</v>
      </c>
      <c r="T12" s="51">
        <v>15</v>
      </c>
      <c r="U12" s="51">
        <v>342</v>
      </c>
      <c r="V12" s="51">
        <v>275</v>
      </c>
      <c r="W12" s="51">
        <v>1200</v>
      </c>
      <c r="X12" s="51">
        <v>0</v>
      </c>
      <c r="Y12" s="51">
        <v>1158.5730000000001</v>
      </c>
      <c r="Z12" s="51">
        <v>0</v>
      </c>
      <c r="AA12" s="51">
        <v>6042.3143996200597</v>
      </c>
      <c r="AB12" s="51">
        <v>0</v>
      </c>
      <c r="AC12" s="51">
        <v>8515.0276363636367</v>
      </c>
      <c r="AD12" s="51">
        <v>203.53572727272729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40611.085035983691</v>
      </c>
      <c r="AP12" s="52">
        <f>SUMIF($C$11:$AN$11,"I.Mad",C12:AN12)</f>
        <v>8483.0101406416816</v>
      </c>
      <c r="AQ12" s="52">
        <f>SUM(AO12:AP12)</f>
        <v>49094.095176625371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>
        <v>4</v>
      </c>
      <c r="F13" s="53" t="s">
        <v>19</v>
      </c>
      <c r="G13" s="53">
        <v>31</v>
      </c>
      <c r="H13" s="53">
        <v>119</v>
      </c>
      <c r="I13" s="53">
        <v>41</v>
      </c>
      <c r="J13" s="53">
        <v>37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9</v>
      </c>
      <c r="R13" s="53">
        <v>2</v>
      </c>
      <c r="S13" s="53">
        <v>17</v>
      </c>
      <c r="T13" s="53">
        <v>1</v>
      </c>
      <c r="U13" s="53">
        <v>6</v>
      </c>
      <c r="V13" s="53">
        <v>8</v>
      </c>
      <c r="W13" s="53">
        <v>4</v>
      </c>
      <c r="X13" s="53" t="s">
        <v>19</v>
      </c>
      <c r="Y13" s="53">
        <v>9</v>
      </c>
      <c r="Z13" s="53" t="s">
        <v>19</v>
      </c>
      <c r="AA13" s="53">
        <v>37</v>
      </c>
      <c r="AB13" s="53" t="s">
        <v>19</v>
      </c>
      <c r="AC13" s="53">
        <v>42</v>
      </c>
      <c r="AD13" s="53">
        <v>2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200</v>
      </c>
      <c r="AP13" s="52">
        <f>SUMIF($C$11:$AN$11,"I.Mad",C13:AN13)</f>
        <v>169</v>
      </c>
      <c r="AQ13" s="52">
        <f>SUM(AO13:AP13)</f>
        <v>369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65</v>
      </c>
      <c r="F14" s="53" t="s">
        <v>19</v>
      </c>
      <c r="G14" s="53">
        <v>10</v>
      </c>
      <c r="H14" s="53">
        <v>20</v>
      </c>
      <c r="I14" s="53">
        <v>13</v>
      </c>
      <c r="J14" s="53">
        <v>6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4</v>
      </c>
      <c r="R14" s="53" t="s">
        <v>65</v>
      </c>
      <c r="S14" s="53">
        <v>6</v>
      </c>
      <c r="T14" s="53" t="s">
        <v>65</v>
      </c>
      <c r="U14" s="53">
        <v>3</v>
      </c>
      <c r="V14" s="53">
        <v>2</v>
      </c>
      <c r="W14" s="53">
        <v>4</v>
      </c>
      <c r="X14" s="53" t="s">
        <v>19</v>
      </c>
      <c r="Y14" s="53">
        <v>2</v>
      </c>
      <c r="Z14" s="53" t="s">
        <v>19</v>
      </c>
      <c r="AA14" s="53">
        <v>10</v>
      </c>
      <c r="AB14" s="53" t="s">
        <v>19</v>
      </c>
      <c r="AC14" s="53">
        <v>9</v>
      </c>
      <c r="AD14" s="53">
        <v>1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61</v>
      </c>
      <c r="AP14" s="52">
        <f>SUMIF($C$11:$AN$11,"I.Mad",C14:AN14)</f>
        <v>29</v>
      </c>
      <c r="AQ14" s="52">
        <f>SUM(AO14:AP14)</f>
        <v>90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6.7390926208703988E-2</v>
      </c>
      <c r="H15" s="53">
        <v>0.15398600453392453</v>
      </c>
      <c r="I15" s="53">
        <v>0.44511670857581248</v>
      </c>
      <c r="J15" s="53">
        <v>0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 t="s">
        <v>19</v>
      </c>
      <c r="S15" s="53">
        <v>0</v>
      </c>
      <c r="T15" s="53" t="s">
        <v>19</v>
      </c>
      <c r="U15" s="53">
        <v>0</v>
      </c>
      <c r="V15" s="53">
        <v>0</v>
      </c>
      <c r="W15" s="53">
        <v>0</v>
      </c>
      <c r="X15" s="53" t="s">
        <v>19</v>
      </c>
      <c r="Y15" s="53">
        <v>3.3464510000000001</v>
      </c>
      <c r="Z15" s="53" t="s">
        <v>19</v>
      </c>
      <c r="AA15" s="53">
        <v>25.705659499858747</v>
      </c>
      <c r="AB15" s="53" t="s">
        <v>19</v>
      </c>
      <c r="AC15" s="53">
        <v>37.139545280699068</v>
      </c>
      <c r="AD15" s="53">
        <v>43.627450980392162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>
        <v>14</v>
      </c>
      <c r="I16" s="58">
        <v>14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</v>
      </c>
      <c r="R16" s="58" t="s">
        <v>19</v>
      </c>
      <c r="S16" s="58">
        <v>14</v>
      </c>
      <c r="T16" s="58" t="s">
        <v>19</v>
      </c>
      <c r="U16" s="58">
        <v>15</v>
      </c>
      <c r="V16" s="58">
        <v>14.5</v>
      </c>
      <c r="W16" s="58">
        <v>14</v>
      </c>
      <c r="X16" s="58" t="s">
        <v>19</v>
      </c>
      <c r="Y16" s="58">
        <v>13</v>
      </c>
      <c r="Z16" s="58" t="s">
        <v>19</v>
      </c>
      <c r="AA16" s="58">
        <v>13</v>
      </c>
      <c r="AB16" s="58" t="s">
        <v>19</v>
      </c>
      <c r="AC16" s="58">
        <v>11.5</v>
      </c>
      <c r="AD16" s="58" t="s">
        <v>69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>
        <v>0.55705550000000004</v>
      </c>
      <c r="Z30" s="55"/>
      <c r="AA30" s="55">
        <v>43.591385539679692</v>
      </c>
      <c r="AB30" s="71"/>
      <c r="AC30" s="55">
        <v>45.972363636363639</v>
      </c>
      <c r="AD30" s="55">
        <v>1.4642727272727274</v>
      </c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90.120804676043321</v>
      </c>
      <c r="AP30" s="52">
        <f t="shared" si="1"/>
        <v>1.4642727272727274</v>
      </c>
      <c r="AQ30" s="55">
        <f t="shared" si="2"/>
        <v>91.585077403316049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66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1160</v>
      </c>
      <c r="F41" s="55">
        <f t="shared" si="8"/>
        <v>0</v>
      </c>
      <c r="G41" s="55">
        <f t="shared" si="8"/>
        <v>7040.67</v>
      </c>
      <c r="H41" s="55">
        <f t="shared" si="8"/>
        <v>5842.5144133689546</v>
      </c>
      <c r="I41" s="55">
        <f t="shared" si="8"/>
        <v>13022.5</v>
      </c>
      <c r="J41" s="55">
        <f t="shared" si="8"/>
        <v>2086.96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545</v>
      </c>
      <c r="R41" s="55">
        <f t="shared" si="8"/>
        <v>60</v>
      </c>
      <c r="S41" s="55">
        <f t="shared" si="8"/>
        <v>1585</v>
      </c>
      <c r="T41" s="55">
        <f t="shared" si="8"/>
        <v>15</v>
      </c>
      <c r="U41" s="55">
        <f t="shared" si="8"/>
        <v>342</v>
      </c>
      <c r="V41" s="55">
        <f t="shared" si="8"/>
        <v>275</v>
      </c>
      <c r="W41" s="55">
        <f t="shared" si="8"/>
        <v>1200</v>
      </c>
      <c r="X41" s="55">
        <f t="shared" si="8"/>
        <v>0</v>
      </c>
      <c r="Y41" s="55">
        <f t="shared" si="8"/>
        <v>1159.1300555</v>
      </c>
      <c r="Z41" s="55">
        <f t="shared" si="8"/>
        <v>0</v>
      </c>
      <c r="AA41" s="55">
        <f t="shared" si="8"/>
        <v>6085.905785159739</v>
      </c>
      <c r="AB41" s="55">
        <f t="shared" si="8"/>
        <v>0</v>
      </c>
      <c r="AC41" s="55">
        <f t="shared" si="8"/>
        <v>8561</v>
      </c>
      <c r="AD41" s="55">
        <f t="shared" si="8"/>
        <v>205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40701.205840659735</v>
      </c>
      <c r="AP41" s="55">
        <f>SUM(AP12,AP18,AP24:AP37)</f>
        <v>8484.4744133689546</v>
      </c>
      <c r="AQ41" s="55">
        <f>SUM(AO41:AP41)</f>
        <v>49185.680254028688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18.8</v>
      </c>
      <c r="H42" s="57"/>
      <c r="I42" s="57">
        <v>20.399999999999999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16.3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2018-11-28T16:17:52Z</dcterms:modified>
</cp:coreProperties>
</file>