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<sst xmlns="http://schemas.openxmlformats.org/spreadsheetml/2006/main" count="382" uniqueCount="67">
  <si>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</si>
  <si>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</si>
  <si>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</si>
  <si>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</si>
  <si>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</si>
  <si>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</si>
  <si>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</si>
  <si>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</si>
  <si>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</si>
  <si>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</si>
  <si>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</si>
  <si>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</si>
  <si>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</si>
  <si>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</si>
  <si>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</si>
  <si>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</si>
  <si>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</si>
  <si>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</si>
  <si>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</si>
  <si>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</si>
  <si>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</si>
  <si>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</si>
  <si>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</si>
  <si>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</si>
  <si>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</si>
  <si>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</si>
  <si>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</si>
  <si>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</si>
  <si>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</si>
  <si>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</si>
  <si>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</si>
  <si>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</si>
  <si>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</si>
  <si>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</si>
  <si>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</si>
  <si>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</si>
  <si>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</si>
  <si>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</si>
  <si>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</si>
  <si>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</si>
  <si>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</si>
  <si>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</si>
  <si>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</si>
  <si>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</si>
  <si>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</si>
  <si>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</si>
  <si>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</si>
  <si>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</si>
  <si>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</si>
  <si>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</si>
  <si>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</si>
  <si>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</si>
  <si>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</si>
  <si>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</si>
  <si>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</si>
  <si>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</si>
  <si>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</si>
  <si>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</si>
  <si>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</si>
  <si>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</si>
  <si>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R.M.N°542--2008-PRODUCE, R.M.N°817-2008-PRODUCE</t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</si>
  <si>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</si>
  <si>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31/01/2009</t>
  </si>
  <si>
    <t>S/M</t>
  </si>
  <si>
    <t>20-0</t>
  </si>
  <si>
    <t xml:space="preserve">           Atención:  Econ. Elena Conterno Martinelli  </t>
  </si>
  <si>
    <t>Callao, 02 de Febrero 2009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</si>
</sst>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Q13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62</v>
      </c>
      <c r="AM6" s="82"/>
      <c r="AN6" s="83"/>
    </row>
    <row r="7" spans="2:40" ht="18">
      <c r="B7" s="11" t="s">
        <v>4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4.25" customHeight="1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16.5" customHeight="1">
      <c r="B10" s="29" t="s">
        <v>28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221</v>
      </c>
      <c r="AK10" s="48">
        <v>0</v>
      </c>
      <c r="AL10" s="48">
        <f>SUMIF($C$9:$AK$9,"Ind",C10:AK10)</f>
        <v>221</v>
      </c>
      <c r="AM10" s="48">
        <f>SUMIF($C$9:$AK$9,"I.Mad",C10:AK10)</f>
        <v>0</v>
      </c>
      <c r="AN10" s="48">
        <f>SUM(AL10:AM10)</f>
        <v>221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4</v>
      </c>
      <c r="AK11" s="32" t="s">
        <v>30</v>
      </c>
      <c r="AL11" s="30">
        <f>SUMIF($C$9:$AK$9,"Ind",C11:AK11)</f>
        <v>4</v>
      </c>
      <c r="AM11" s="30">
        <f>SUMIF($C$9:$AK$9,"I.Mad",C11:AK11)</f>
        <v>0</v>
      </c>
      <c r="AN11" s="30">
        <f>SUM(AL11:AM11)</f>
        <v>4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48" t="s">
        <v>63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>
        <v>477</v>
      </c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477</v>
      </c>
      <c r="AM22" s="30">
        <f aca="true" t="shared" si="1" ref="AM22:AM36">SUMIF($C$9:$AK$9,"I.Mad",C22:AK22)</f>
        <v>0</v>
      </c>
      <c r="AN22" s="30">
        <f aca="true" t="shared" si="2" ref="AN22:AN36">SUM(AL22:AM22)</f>
        <v>477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704.161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704.161</v>
      </c>
      <c r="AM23" s="30">
        <f t="shared" si="1"/>
        <v>0</v>
      </c>
      <c r="AN23" s="30">
        <f t="shared" si="2"/>
        <v>704.161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1181.161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221</v>
      </c>
      <c r="AK36" s="30">
        <f t="shared" si="3"/>
        <v>0</v>
      </c>
      <c r="AL36" s="30">
        <f t="shared" si="0"/>
        <v>1402.161</v>
      </c>
      <c r="AM36" s="30">
        <f t="shared" si="1"/>
        <v>0</v>
      </c>
      <c r="AN36" s="30">
        <f t="shared" si="2"/>
        <v>1402.161</v>
      </c>
    </row>
    <row r="37" spans="2:40" ht="22.5" customHeight="1">
      <c r="B37" s="29" t="s">
        <v>55</v>
      </c>
      <c r="C37" s="65">
        <v>21.1</v>
      </c>
      <c r="D37" s="65"/>
      <c r="E37" s="65"/>
      <c r="F37" s="65"/>
      <c r="G37" s="65">
        <v>17.1</v>
      </c>
      <c r="H37" s="65"/>
      <c r="I37" s="65" t="s">
        <v>64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16.4</v>
      </c>
      <c r="V37" s="65"/>
      <c r="W37" s="65"/>
      <c r="X37" s="65"/>
      <c r="Y37" s="65">
        <v>15.4</v>
      </c>
      <c r="Z37" s="65"/>
      <c r="AA37" s="65"/>
      <c r="AB37" s="65"/>
      <c r="AC37" s="65">
        <v>24.8</v>
      </c>
      <c r="AD37" s="65"/>
      <c r="AE37" s="65"/>
      <c r="AF37" s="65"/>
      <c r="AG37" s="65"/>
      <c r="AH37" s="65"/>
      <c r="AI37" s="65"/>
      <c r="AJ37" s="66">
        <v>18.2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1" t="s">
        <v>66</v>
      </c>
      <c r="AK41" s="81"/>
      <c r="AL41" s="81"/>
      <c r="AM41" s="81"/>
      <c r="AN41" s="8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2009-02-02T19:20:15Z</cp:lastPrinted>
  <dcterms:created xsi:type="dcterms:W3CDTF">2008-10-21T17:58:04Z</dcterms:created>
  <dcterms:modified xsi:type="dcterms:W3CDTF">2009-02-02T19:39:01Z</dcterms:modified>
  <cp:category/>
  <cp:version/>
  <cp:contentType/>
  <cp:contentStatus/>
</cp:coreProperties>
</file>