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<sst xmlns="http://schemas.openxmlformats.org/spreadsheetml/2006/main" count="393" uniqueCount="69">
  <si>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</si>
  <si>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</si>
  <si>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</si>
  <si>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</si>
  <si>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</si>
  <si>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</si>
  <si>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</si>
  <si>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</si>
  <si>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</si>
  <si>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</si>
  <si>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</si>
  <si>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</si>
  <si>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</si>
  <si>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</si>
  <si>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</si>
  <si>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</si>
  <si>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</si>
  <si>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</si>
  <si>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</si>
  <si>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</si>
  <si>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</si>
  <si>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</si>
  <si>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</si>
  <si>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</si>
  <si>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</si>
  <si>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</si>
  <si>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</si>
  <si>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</si>
  <si>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</si>
  <si>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</si>
  <si>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</si>
  <si>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</si>
  <si>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</si>
  <si>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</si>
  <si>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</si>
  <si>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</si>
  <si>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</si>
  <si>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</si>
  <si>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</si>
  <si>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</si>
  <si>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</si>
  <si>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</si>
  <si>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</si>
  <si>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</si>
  <si>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</si>
  <si>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</si>
  <si>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</si>
  <si>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</si>
  <si>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</si>
  <si>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</si>
  <si>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</si>
  <si>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</si>
  <si>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</si>
  <si>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</si>
  <si>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</si>
  <si>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</si>
  <si>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</si>
  <si>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</si>
  <si>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</si>
  <si>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</si>
  <si>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</si>
  <si>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</si>
  <si>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</si>
  <si>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>MERLUZA</t>
  </si>
  <si>
    <t>15.0-12.5</t>
  </si>
  <si>
    <t>Callao, 01 de  Agosto del 2012</t>
  </si>
  <si>
    <t xml:space="preserve">        Fecha  : 31/07/2012</t>
  </si>
  <si>
    <t>s/m</t>
  </si>
  <si>
    <t>15.0-11.5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</si>
</sst>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5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11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K25" sqref="K25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6.0039062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6.0039062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8515625" style="0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55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0"/>
      <c r="AH5" s="70"/>
      <c r="AI5" s="70"/>
      <c r="AJ5" s="70"/>
      <c r="AK5" s="1"/>
      <c r="AL5" s="1"/>
      <c r="AM5" s="1"/>
      <c r="AN5" s="9"/>
      <c r="AO5" s="95"/>
      <c r="AP5" s="95"/>
      <c r="AQ5" s="95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66</v>
      </c>
      <c r="AP6" s="88"/>
      <c r="AQ6" s="96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91" t="s">
        <v>15</v>
      </c>
      <c r="X8" s="92"/>
      <c r="Y8" s="91" t="s">
        <v>16</v>
      </c>
      <c r="Z8" s="92"/>
      <c r="AA8" s="91" t="s">
        <v>17</v>
      </c>
      <c r="AB8" s="92"/>
      <c r="AC8" s="90" t="s">
        <v>18</v>
      </c>
      <c r="AD8" s="97"/>
      <c r="AE8" s="91" t="s">
        <v>19</v>
      </c>
      <c r="AF8" s="92"/>
      <c r="AG8" s="91" t="s">
        <v>20</v>
      </c>
      <c r="AH8" s="92"/>
      <c r="AI8" s="91" t="s">
        <v>54</v>
      </c>
      <c r="AJ8" s="92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0" t="s">
        <v>26</v>
      </c>
      <c r="K9" s="20" t="s">
        <v>25</v>
      </c>
      <c r="L9" s="20" t="s">
        <v>26</v>
      </c>
      <c r="M9" s="20" t="s">
        <v>25</v>
      </c>
      <c r="N9" s="20" t="s">
        <v>26</v>
      </c>
      <c r="O9" s="20" t="s">
        <v>25</v>
      </c>
      <c r="P9" s="20" t="s">
        <v>26</v>
      </c>
      <c r="Q9" s="20" t="s">
        <v>25</v>
      </c>
      <c r="R9" s="20" t="s">
        <v>26</v>
      </c>
      <c r="S9" s="20" t="s">
        <v>25</v>
      </c>
      <c r="T9" s="20" t="s">
        <v>26</v>
      </c>
      <c r="U9" s="20" t="s">
        <v>25</v>
      </c>
      <c r="V9" s="20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17" t="s">
        <v>26</v>
      </c>
      <c r="AC9" s="20" t="s">
        <v>25</v>
      </c>
      <c r="AD9" s="78" t="s">
        <v>26</v>
      </c>
      <c r="AE9" s="22" t="s">
        <v>25</v>
      </c>
      <c r="AF9" s="20" t="s">
        <v>26</v>
      </c>
      <c r="AG9" s="22" t="s">
        <v>25</v>
      </c>
      <c r="AH9" s="20" t="s">
        <v>26</v>
      </c>
      <c r="AI9" s="22" t="s">
        <v>25</v>
      </c>
      <c r="AJ9" s="20" t="s">
        <v>26</v>
      </c>
      <c r="AK9" s="23" t="s">
        <v>25</v>
      </c>
      <c r="AL9" s="20" t="s">
        <v>26</v>
      </c>
      <c r="AM9" s="24" t="s">
        <v>25</v>
      </c>
      <c r="AN9" s="20" t="s">
        <v>26</v>
      </c>
      <c r="AO9" s="21" t="s">
        <v>25</v>
      </c>
      <c r="AP9" s="20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2610</v>
      </c>
      <c r="J10" s="27">
        <v>779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2088.055</v>
      </c>
      <c r="Z10" s="27">
        <v>44.35</v>
      </c>
      <c r="AA10" s="27">
        <v>1440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1714</v>
      </c>
      <c r="AN10" s="27">
        <v>0</v>
      </c>
      <c r="AO10" s="27">
        <f>SUMIF($C$9:$AN$9,"Ind",C10:AN10)</f>
        <v>7852.055</v>
      </c>
      <c r="AP10" s="27">
        <f>SUMIF($C$9:$AN$9,"I.Mad",C10:AN10)</f>
        <v>823.35</v>
      </c>
      <c r="AQ10" s="27">
        <f>SUM(AO10:AP10)</f>
        <v>8675.405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>
        <v>21</v>
      </c>
      <c r="J11" s="29">
        <v>19</v>
      </c>
      <c r="K11" s="29" t="s">
        <v>29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 t="s">
        <v>29</v>
      </c>
      <c r="Y11" s="29">
        <v>12</v>
      </c>
      <c r="Z11" s="29">
        <v>1</v>
      </c>
      <c r="AA11" s="29">
        <v>4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>
        <v>13</v>
      </c>
      <c r="AN11" s="29" t="s">
        <v>29</v>
      </c>
      <c r="AO11" s="27">
        <f>SUMIF($C$9:$AN$9,"Ind",C11:AN11)</f>
        <v>50</v>
      </c>
      <c r="AP11" s="27">
        <f>SUMIF($C$9:$AN$9,"I.Mad",C11:AN11)</f>
        <v>20</v>
      </c>
      <c r="AQ11" s="27">
        <f>SUM(AO11:AP11)</f>
        <v>70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>
        <v>3</v>
      </c>
      <c r="J12" s="29">
        <v>6</v>
      </c>
      <c r="K12" s="29" t="s">
        <v>29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 t="s">
        <v>29</v>
      </c>
      <c r="Y12" s="29">
        <v>4</v>
      </c>
      <c r="Z12" s="29" t="s">
        <v>67</v>
      </c>
      <c r="AA12" s="29">
        <v>2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>
        <v>5</v>
      </c>
      <c r="AN12" s="29" t="s">
        <v>29</v>
      </c>
      <c r="AO12" s="27">
        <f>SUMIF($C$9:$AN$9,"Ind",C12:AN12)</f>
        <v>14</v>
      </c>
      <c r="AP12" s="27">
        <f>SUMIF($C$9:$AN$9,"I.Mad",C12:AN12)</f>
        <v>6</v>
      </c>
      <c r="AQ12" s="27">
        <f>SUM(AO12:AP12)</f>
        <v>20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0.1</v>
      </c>
      <c r="J13" s="29">
        <v>2.24</v>
      </c>
      <c r="K13" s="29" t="s">
        <v>29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 t="s">
        <v>29</v>
      </c>
      <c r="Y13" s="29">
        <v>11</v>
      </c>
      <c r="Z13" s="29" t="s">
        <v>29</v>
      </c>
      <c r="AA13" s="29">
        <v>18.7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>
        <v>0.14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81" t="s">
        <v>64</v>
      </c>
      <c r="J14" s="81" t="s">
        <v>64</v>
      </c>
      <c r="K14" s="58" t="s">
        <v>29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29</v>
      </c>
      <c r="X14" s="58" t="s">
        <v>29</v>
      </c>
      <c r="Y14" s="58" t="s">
        <v>68</v>
      </c>
      <c r="Z14" s="58" t="s">
        <v>29</v>
      </c>
      <c r="AA14" s="81" t="s">
        <v>64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>
        <v>13.5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58</v>
      </c>
      <c r="D21" s="13"/>
      <c r="E21" s="13"/>
      <c r="F21" s="15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8" t="s">
        <v>43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2610</v>
      </c>
      <c r="J36" s="27">
        <f t="shared" si="3"/>
        <v>779</v>
      </c>
      <c r="K36" s="27">
        <f t="shared" si="3"/>
        <v>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0</v>
      </c>
      <c r="Y36" s="27">
        <f t="shared" si="3"/>
        <v>2088.055</v>
      </c>
      <c r="Z36" s="27">
        <f t="shared" si="3"/>
        <v>44.35</v>
      </c>
      <c r="AA36" s="27">
        <f t="shared" si="3"/>
        <v>1440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1714</v>
      </c>
      <c r="AN36" s="27">
        <f t="shared" si="3"/>
        <v>0</v>
      </c>
      <c r="AO36" s="27">
        <f>SUM(AO10,AO16,AO22:AO35)</f>
        <v>7852.055</v>
      </c>
      <c r="AP36" s="27">
        <f>SUM(AP10,AP16,AP22:AP35)</f>
        <v>823.35</v>
      </c>
      <c r="AQ36" s="27">
        <f>SUM(AO36:AP36)</f>
        <v>8675.405</v>
      </c>
    </row>
    <row r="37" spans="2:43" ht="22.5" customHeight="1">
      <c r="B37" s="26" t="s">
        <v>50</v>
      </c>
      <c r="C37" s="61">
        <v>17.5</v>
      </c>
      <c r="D37" s="61"/>
      <c r="E37" s="61"/>
      <c r="F37" s="61"/>
      <c r="G37" s="61">
        <v>16.9</v>
      </c>
      <c r="H37" s="61"/>
      <c r="I37" s="61">
        <v>20.27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>
        <v>17.43</v>
      </c>
      <c r="V37" s="61"/>
      <c r="W37" s="61"/>
      <c r="X37" s="61"/>
      <c r="Y37" s="61">
        <v>16.6</v>
      </c>
      <c r="Z37" s="61"/>
      <c r="AA37" s="61"/>
      <c r="AB37" s="61"/>
      <c r="AC37" s="61">
        <v>18.17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2">
        <v>15.9</v>
      </c>
      <c r="AN37" s="63"/>
      <c r="AO37" s="64"/>
      <c r="AP37" s="64"/>
      <c r="AQ37" s="65"/>
    </row>
    <row r="38" spans="2:43" ht="15.75">
      <c r="B38" s="66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62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2012-08-01T18:29:03Z</cp:lastPrinted>
  <dcterms:created xsi:type="dcterms:W3CDTF">2008-10-21T17:58:04Z</dcterms:created>
  <dcterms:modified xsi:type="dcterms:W3CDTF">2012-08-01T22:46:30Z</dcterms:modified>
  <cp:category/>
  <cp:version/>
  <cp:contentType/>
  <cp:contentStatus/>
</cp:coreProperties>
</file>