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<sst xmlns="http://schemas.openxmlformats.org/spreadsheetml/2006/main" count="381" uniqueCount="68">
  <si>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</si>
  <si>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</si>
  <si>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</si>
  <si>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</si>
  <si>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</si>
  <si>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</si>
  <si>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</si>
  <si>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</si>
  <si>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</si>
  <si>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</si>
  <si>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</si>
  <si>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</si>
  <si>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</si>
  <si>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</si>
  <si>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</si>
  <si>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</si>
  <si>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</si>
  <si>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</si>
  <si>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</si>
  <si>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</si>
  <si>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</si>
  <si>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</si>
  <si>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</si>
  <si>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</si>
  <si>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</si>
  <si>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</si>
  <si>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</si>
  <si>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</si>
  <si>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</si>
  <si>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</si>
  <si>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</si>
  <si>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</si>
  <si>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</si>
  <si>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</si>
  <si>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</si>
  <si>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</si>
  <si>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</si>
  <si>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</si>
  <si>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</si>
  <si>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</si>
  <si>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</si>
  <si>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</si>
  <si>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</si>
  <si>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</si>
  <si>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</si>
  <si>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</si>
  <si>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</si>
  <si>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</si>
  <si>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</si>
  <si>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</si>
  <si>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</si>
  <si>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</si>
  <si>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</si>
  <si>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</si>
  <si>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</si>
  <si>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</si>
  <si>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</si>
  <si>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</si>
  <si>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</si>
  <si>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</si>
  <si>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</si>
  <si>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</si>
  <si>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</si>
  <si>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</si>
  <si>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</si>
  <si>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R.M.N°257-2018-PRODUCE, R.M.N°504-2018-PRODUCE,  R.M.N°509-2018-PRODUCE</t>
  </si>
  <si>
    <t>Callao, 02 de enero del 2019</t>
  </si>
  <si>
    <t xml:space="preserve">        Fecha  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</si>
</sst>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167" fontId="16" fillId="0" borderId="1" xfId="0" quotePrefix="1" applyNumberFormat="1" applyFont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R34" sqref="R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24" t="s">
        <v>62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6" t="s">
        <v>7</v>
      </c>
      <c r="N10" s="129"/>
      <c r="O10" s="116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6" t="s">
        <v>45</v>
      </c>
      <c r="Z10" s="117"/>
      <c r="AA10" s="116" t="s">
        <v>37</v>
      </c>
      <c r="AB10" s="117"/>
      <c r="AC10" s="116" t="s">
        <v>12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13</v>
      </c>
      <c r="AP10" s="122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2247.2800000000002</v>
      </c>
      <c r="H12" s="51">
        <v>543.995</v>
      </c>
      <c r="I12" s="51">
        <v>8305.36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550</v>
      </c>
      <c r="R12" s="51">
        <v>0</v>
      </c>
      <c r="S12" s="51">
        <v>1655</v>
      </c>
      <c r="T12" s="51">
        <v>0</v>
      </c>
      <c r="U12" s="51">
        <v>10</v>
      </c>
      <c r="V12" s="51">
        <v>235</v>
      </c>
      <c r="W12" s="51">
        <v>120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3209.192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16096.832000000002</v>
      </c>
      <c r="AP12" s="52">
        <f>SUMIF($C$11:$AN$11,"I.Mad",C12:AN12)</f>
        <v>778.995</v>
      </c>
      <c r="AQ12" s="52">
        <f>SUM(AO12:AP12)</f>
        <v>16875.827000000001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18</v>
      </c>
      <c r="H13" s="53">
        <v>11</v>
      </c>
      <c r="I13" s="53">
        <v>65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4</v>
      </c>
      <c r="R13" s="53" t="s">
        <v>19</v>
      </c>
      <c r="S13" s="53">
        <v>12</v>
      </c>
      <c r="T13" s="53" t="s">
        <v>19</v>
      </c>
      <c r="U13" s="53">
        <v>7</v>
      </c>
      <c r="V13" s="53">
        <v>1</v>
      </c>
      <c r="W13" s="53">
        <v>3</v>
      </c>
      <c r="X13" s="53" t="s">
        <v>19</v>
      </c>
      <c r="Y13" s="53" t="s">
        <v>19</v>
      </c>
      <c r="Z13" s="53" t="s">
        <v>19</v>
      </c>
      <c r="AA13" s="53" t="s">
        <v>19</v>
      </c>
      <c r="AB13" s="53" t="s">
        <v>19</v>
      </c>
      <c r="AC13" s="53">
        <v>24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133</v>
      </c>
      <c r="AP13" s="52">
        <f>SUMIF($C$11:$AN$11,"I.Mad",C13:AN13)</f>
        <v>12</v>
      </c>
      <c r="AQ13" s="52">
        <f>SUM(AO13:AP13)</f>
        <v>145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11</v>
      </c>
      <c r="H14" s="53">
        <v>3</v>
      </c>
      <c r="I14" s="53">
        <v>2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2</v>
      </c>
      <c r="R14" s="53" t="s">
        <v>19</v>
      </c>
      <c r="S14" s="53">
        <v>4</v>
      </c>
      <c r="T14" s="53" t="s">
        <v>19</v>
      </c>
      <c r="U14" s="53">
        <v>3</v>
      </c>
      <c r="V14" s="53">
        <v>1</v>
      </c>
      <c r="W14" s="53">
        <v>3</v>
      </c>
      <c r="X14" s="53" t="s">
        <v>19</v>
      </c>
      <c r="Y14" s="53" t="s">
        <v>19</v>
      </c>
      <c r="Z14" s="53" t="s">
        <v>19</v>
      </c>
      <c r="AA14" s="53" t="s">
        <v>19</v>
      </c>
      <c r="AB14" s="53" t="s">
        <v>19</v>
      </c>
      <c r="AC14" s="53">
        <v>2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27</v>
      </c>
      <c r="AP14" s="52">
        <f>SUMIF($C$11:$AN$11,"I.Mad",C14:AN14)</f>
        <v>4</v>
      </c>
      <c r="AQ14" s="52">
        <f>SUM(AO14:AP14)</f>
        <v>31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0.2105612180584385</v>
      </c>
      <c r="H15" s="53">
        <v>0.48639256530826885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1.2212564277818581</v>
      </c>
      <c r="R15" s="53" t="s">
        <v>19</v>
      </c>
      <c r="S15" s="53">
        <v>2.6564986844203857</v>
      </c>
      <c r="T15" s="53" t="s">
        <v>19</v>
      </c>
      <c r="U15" s="53">
        <v>9.1703056768558966</v>
      </c>
      <c r="V15" s="53">
        <v>6.3874784633075619</v>
      </c>
      <c r="W15" s="53">
        <v>3.1602306737527277</v>
      </c>
      <c r="X15" s="53" t="s">
        <v>19</v>
      </c>
      <c r="Y15" s="53" t="s">
        <v>19</v>
      </c>
      <c r="Z15" s="53" t="s">
        <v>19</v>
      </c>
      <c r="AA15" s="53" t="s">
        <v>19</v>
      </c>
      <c r="AB15" s="53" t="s">
        <v>19</v>
      </c>
      <c r="AC15" s="53">
        <v>5.8441326315505151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13</v>
      </c>
      <c r="R16" s="58" t="s">
        <v>19</v>
      </c>
      <c r="S16" s="58">
        <v>13</v>
      </c>
      <c r="T16" s="58" t="s">
        <v>19</v>
      </c>
      <c r="U16" s="58">
        <v>12.5</v>
      </c>
      <c r="V16" s="58">
        <v>12.5</v>
      </c>
      <c r="W16" s="58">
        <v>13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115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>
        <v>0.80800000000000005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0.80800000000000005</v>
      </c>
      <c r="AP30" s="52">
        <f t="shared" si="1"/>
        <v>0</v>
      </c>
      <c r="AQ30" s="55">
        <f t="shared" si="2"/>
        <v>0.80800000000000005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2247.2800000000002</v>
      </c>
      <c r="H41" s="55">
        <f t="shared" si="8"/>
        <v>543.995</v>
      </c>
      <c r="I41" s="55">
        <f t="shared" si="8"/>
        <v>8305.36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550</v>
      </c>
      <c r="R41" s="55">
        <f t="shared" si="8"/>
        <v>0</v>
      </c>
      <c r="S41" s="55">
        <f t="shared" si="8"/>
        <v>1655</v>
      </c>
      <c r="T41" s="55">
        <f t="shared" si="8"/>
        <v>0</v>
      </c>
      <c r="U41" s="55">
        <f t="shared" si="8"/>
        <v>10</v>
      </c>
      <c r="V41" s="55">
        <f t="shared" si="8"/>
        <v>235</v>
      </c>
      <c r="W41" s="55">
        <f t="shared" si="8"/>
        <v>120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3210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16097.640000000003</v>
      </c>
      <c r="AP41" s="55">
        <f>SUM(AP12,AP18,AP24:AP37)</f>
        <v>778.995</v>
      </c>
      <c r="AQ41" s="55">
        <f>SUM(AO41:AP41)</f>
        <v>16876.635000000002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20.7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2019-01-02T16:46:50Z</dcterms:modified>
</cp:coreProperties>
</file>