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marpe\AFIRNP\Solicitudes\Desembarques\anchoveta\"/>
    </mc:Choice>
  </mc:AlternateContent>
  <bookViews>
    <workbookView xWindow="0" yWindow="0" windowWidth="23040" windowHeight="9192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7" i="1" l="1"/>
  <c r="O38" i="1" s="1"/>
  <c r="N37" i="1"/>
  <c r="M37" i="1"/>
  <c r="L37" i="1"/>
  <c r="K37" i="1"/>
  <c r="J37" i="1"/>
  <c r="I37" i="1"/>
  <c r="I38" i="1" s="1"/>
  <c r="H37" i="1"/>
  <c r="G37" i="1"/>
  <c r="G38" i="1" s="1"/>
  <c r="F37" i="1"/>
  <c r="E37" i="1"/>
  <c r="D37" i="1"/>
  <c r="P37" i="1" s="1"/>
  <c r="P36" i="1"/>
  <c r="P35" i="1"/>
  <c r="P34" i="1"/>
  <c r="P33" i="1"/>
  <c r="P32" i="1"/>
  <c r="O31" i="1"/>
  <c r="G31" i="1"/>
  <c r="O30" i="1"/>
  <c r="N30" i="1"/>
  <c r="N31" i="1" s="1"/>
  <c r="M30" i="1"/>
  <c r="M31" i="1" s="1"/>
  <c r="L30" i="1"/>
  <c r="L31" i="1" s="1"/>
  <c r="L38" i="1" s="1"/>
  <c r="K30" i="1"/>
  <c r="J30" i="1"/>
  <c r="J31" i="1" s="1"/>
  <c r="I30" i="1"/>
  <c r="I31" i="1" s="1"/>
  <c r="H30" i="1"/>
  <c r="H31" i="1" s="1"/>
  <c r="H38" i="1" s="1"/>
  <c r="G30" i="1"/>
  <c r="F30" i="1"/>
  <c r="F31" i="1" s="1"/>
  <c r="E30" i="1"/>
  <c r="E31" i="1" s="1"/>
  <c r="D30" i="1"/>
  <c r="D31" i="1" s="1"/>
  <c r="D38" i="1" s="1"/>
  <c r="P29" i="1"/>
  <c r="P28" i="1"/>
  <c r="P27" i="1"/>
  <c r="P26" i="1"/>
  <c r="P25" i="1"/>
  <c r="P24" i="1"/>
  <c r="P23" i="1"/>
  <c r="P22" i="1"/>
  <c r="P30" i="1" s="1"/>
  <c r="P31" i="1" s="1"/>
  <c r="P21" i="1"/>
  <c r="O20" i="1"/>
  <c r="N20" i="1"/>
  <c r="M20" i="1"/>
  <c r="L20" i="1"/>
  <c r="K20" i="1"/>
  <c r="K31" i="1" s="1"/>
  <c r="J20" i="1"/>
  <c r="I20" i="1"/>
  <c r="H20" i="1"/>
  <c r="G20" i="1"/>
  <c r="F20" i="1"/>
  <c r="E20" i="1"/>
  <c r="D20" i="1"/>
  <c r="P19" i="1"/>
  <c r="P18" i="1"/>
  <c r="P17" i="1"/>
  <c r="P16" i="1"/>
  <c r="P15" i="1"/>
  <c r="P14" i="1"/>
  <c r="P13" i="1"/>
  <c r="P12" i="1"/>
  <c r="P11" i="1"/>
  <c r="P10" i="1"/>
  <c r="P20" i="1" s="1"/>
  <c r="J38" i="1" l="1"/>
  <c r="P38" i="1"/>
  <c r="M38" i="1"/>
  <c r="K38" i="1"/>
  <c r="E38" i="1"/>
  <c r="F38" i="1"/>
  <c r="N38" i="1"/>
</calcChain>
</file>

<file path=xl/sharedStrings.xml><?xml version="1.0" encoding="utf-8"?>
<sst xmlns="http://schemas.openxmlformats.org/spreadsheetml/2006/main" count="44" uniqueCount="44">
  <si>
    <t>PUERTO\MES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</si>
  <si>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</si>
  <si>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</si>
  <si>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</si>
  <si>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</si>
  <si>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</si>
  <si>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</si>
  <si>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</si>
  <si>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</si>
  <si>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</si>
  <si>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</si>
  <si>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</si>
  <si>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</si>
  <si>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</si>
  <si>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TUMBES</t>
  </si>
  <si>
    <t>PAITA</t>
  </si>
  <si>
    <t>PARACHIQUE</t>
  </si>
  <si>
    <t>STA.ROSA</t>
  </si>
  <si>
    <t>CHICAMA</t>
  </si>
  <si>
    <t>SALAVERRY</t>
  </si>
  <si>
    <t>CHIMBOTE</t>
  </si>
  <si>
    <t>COISHCO</t>
  </si>
  <si>
    <t>SAMANCO</t>
  </si>
  <si>
    <t>CASMA</t>
  </si>
  <si>
    <t>REG.NORTE</t>
  </si>
  <si>
    <t>HUARMEY</t>
  </si>
  <si>
    <t>SUPE</t>
  </si>
  <si>
    <t>VEGUETA</t>
  </si>
  <si>
    <t>HUACHO</t>
  </si>
  <si>
    <t>CHANCAY</t>
  </si>
  <si>
    <t>CALLAO</t>
  </si>
  <si>
    <t>PUCUSANA</t>
  </si>
  <si>
    <t>T.MORA</t>
  </si>
  <si>
    <t>PISCO</t>
  </si>
  <si>
    <t>REG.CENTRO</t>
  </si>
  <si>
    <t>REG.N+C</t>
  </si>
  <si>
    <t>ATICO</t>
  </si>
  <si>
    <t>PLANCHADA</t>
  </si>
  <si>
    <t>MATARANI</t>
  </si>
  <si>
    <t>MOLLENDO</t>
  </si>
  <si>
    <t>ILO</t>
  </si>
  <si>
    <t>REG.SUR</t>
  </si>
  <si>
    <t>TOTAL PERU</t>
  </si>
  <si>
    <t>Desembarques mensuales por puerto de anchoveta provenientes de la flota industrial de cerco durante 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</si>
</sst>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2" borderId="1" xfId="0" applyFill="1" applyBorder="1"/>
    <xf numFmtId="1" fontId="0" fillId="2" borderId="0" xfId="0" applyNumberFormat="1" applyFill="1"/>
    <xf numFmtId="1" fontId="0" fillId="2" borderId="1" xfId="0" applyNumberFormat="1" applyFill="1" applyBorder="1"/>
    <xf numFmtId="0" fontId="0" fillId="2" borderId="1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P38"/>
  <sheetViews>
    <sheetView tabSelected="1" workbookViewId="0">
      <selection activeCell="G10" sqref="G10"/>
    </sheetView>
  </sheetViews>
  <sheetFormatPr baseColWidth="10" defaultRowHeight="14.4" x14ac:dyDescent="0.3"/>
  <sheetData>
    <row r="7" spans="3:16" x14ac:dyDescent="0.3">
      <c r="C7" s="1" t="s">
        <v>43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3:16" x14ac:dyDescent="0.3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3:16" x14ac:dyDescent="0.3">
      <c r="C9" s="2" t="s">
        <v>0</v>
      </c>
      <c r="D9" s="5" t="s">
        <v>1</v>
      </c>
      <c r="E9" s="5" t="s">
        <v>2</v>
      </c>
      <c r="F9" s="5" t="s">
        <v>3</v>
      </c>
      <c r="G9" s="5" t="s">
        <v>4</v>
      </c>
      <c r="H9" s="5" t="s">
        <v>5</v>
      </c>
      <c r="I9" s="5" t="s">
        <v>6</v>
      </c>
      <c r="J9" s="5" t="s">
        <v>7</v>
      </c>
      <c r="K9" s="5" t="s">
        <v>8</v>
      </c>
      <c r="L9" s="5" t="s">
        <v>9</v>
      </c>
      <c r="M9" s="5" t="s">
        <v>10</v>
      </c>
      <c r="N9" s="5" t="s">
        <v>11</v>
      </c>
      <c r="O9" s="5" t="s">
        <v>12</v>
      </c>
      <c r="P9" s="5" t="s">
        <v>13</v>
      </c>
    </row>
    <row r="10" spans="3:16" x14ac:dyDescent="0.3">
      <c r="C10" s="1" t="s">
        <v>14</v>
      </c>
      <c r="D10" s="1"/>
      <c r="E10" s="1"/>
      <c r="F10" s="1"/>
      <c r="G10" s="1"/>
      <c r="H10" s="1"/>
      <c r="I10" s="3"/>
      <c r="J10" s="3"/>
      <c r="K10" s="1"/>
      <c r="L10" s="1"/>
      <c r="M10" s="1"/>
      <c r="N10" s="1"/>
      <c r="O10" s="1"/>
      <c r="P10" s="3">
        <f>+SUM(D10:O10)</f>
        <v>0</v>
      </c>
    </row>
    <row r="11" spans="3:16" x14ac:dyDescent="0.3">
      <c r="C11" s="1" t="s">
        <v>15</v>
      </c>
      <c r="D11" s="1"/>
      <c r="E11" s="1"/>
      <c r="F11" s="1"/>
      <c r="G11" s="1"/>
      <c r="H11" s="1"/>
      <c r="I11" s="3">
        <v>379.06</v>
      </c>
      <c r="J11" s="3">
        <v>1545.2990000000002</v>
      </c>
      <c r="K11" s="1"/>
      <c r="L11" s="1"/>
      <c r="M11" s="1"/>
      <c r="N11" s="3">
        <v>5544.090000000002</v>
      </c>
      <c r="O11" s="3">
        <v>22935.274999999991</v>
      </c>
      <c r="P11" s="3">
        <f t="shared" ref="P11:P37" si="0">+SUM(D11:O11)</f>
        <v>30403.723999999995</v>
      </c>
    </row>
    <row r="12" spans="3:16" x14ac:dyDescent="0.3">
      <c r="C12" s="1" t="s">
        <v>16</v>
      </c>
      <c r="D12" s="3">
        <v>3819.4950000000003</v>
      </c>
      <c r="E12" s="1"/>
      <c r="F12" s="1"/>
      <c r="G12" s="1"/>
      <c r="H12" s="1"/>
      <c r="I12" s="3">
        <v>4640.4199999999992</v>
      </c>
      <c r="J12" s="3">
        <v>13372.735000000015</v>
      </c>
      <c r="K12" s="1"/>
      <c r="L12" s="1"/>
      <c r="M12" s="1"/>
      <c r="N12" s="3">
        <v>7760.6500000000005</v>
      </c>
      <c r="O12" s="3">
        <v>41974.83499999997</v>
      </c>
      <c r="P12" s="3">
        <f t="shared" si="0"/>
        <v>71568.13499999998</v>
      </c>
    </row>
    <row r="13" spans="3:16" x14ac:dyDescent="0.3">
      <c r="C13" s="1" t="s">
        <v>17</v>
      </c>
      <c r="D13" s="3"/>
      <c r="E13" s="1"/>
      <c r="F13" s="1"/>
      <c r="G13" s="1"/>
      <c r="H13" s="1"/>
      <c r="I13" s="3"/>
      <c r="J13" s="3"/>
      <c r="K13" s="1"/>
      <c r="L13" s="1"/>
      <c r="M13" s="1"/>
      <c r="N13" s="3"/>
      <c r="O13" s="3"/>
      <c r="P13" s="3">
        <f t="shared" si="0"/>
        <v>0</v>
      </c>
    </row>
    <row r="14" spans="3:16" x14ac:dyDescent="0.3">
      <c r="C14" s="1" t="s">
        <v>18</v>
      </c>
      <c r="D14" s="3">
        <v>43897.500999999967</v>
      </c>
      <c r="E14" s="1"/>
      <c r="F14" s="1"/>
      <c r="G14" s="1"/>
      <c r="H14" s="1"/>
      <c r="I14" s="3">
        <v>4271.0150000000003</v>
      </c>
      <c r="J14" s="3">
        <v>29864.486532449992</v>
      </c>
      <c r="K14" s="1"/>
      <c r="L14" s="1"/>
      <c r="M14" s="1"/>
      <c r="N14" s="3">
        <v>141132.54796938007</v>
      </c>
      <c r="O14" s="3">
        <v>229299.27855876964</v>
      </c>
      <c r="P14" s="3">
        <f t="shared" si="0"/>
        <v>448464.82906059967</v>
      </c>
    </row>
    <row r="15" spans="3:16" x14ac:dyDescent="0.3">
      <c r="C15" s="1" t="s">
        <v>19</v>
      </c>
      <c r="D15" s="3"/>
      <c r="E15" s="1"/>
      <c r="F15" s="1"/>
      <c r="G15" s="1"/>
      <c r="H15" s="1"/>
      <c r="I15" s="3"/>
      <c r="J15" s="3"/>
      <c r="K15" s="1"/>
      <c r="L15" s="1"/>
      <c r="M15" s="1"/>
      <c r="N15" s="3"/>
      <c r="O15" s="3"/>
      <c r="P15" s="3">
        <f t="shared" si="0"/>
        <v>0</v>
      </c>
    </row>
    <row r="16" spans="3:16" x14ac:dyDescent="0.3">
      <c r="C16" s="1" t="s">
        <v>20</v>
      </c>
      <c r="D16" s="3">
        <v>71966.304000000076</v>
      </c>
      <c r="E16" s="1"/>
      <c r="F16" s="1"/>
      <c r="G16" s="1"/>
      <c r="H16" s="1"/>
      <c r="I16" s="3">
        <v>78310.040999999925</v>
      </c>
      <c r="J16" s="3">
        <v>53814.47000000003</v>
      </c>
      <c r="K16" s="1"/>
      <c r="L16" s="1"/>
      <c r="M16" s="1"/>
      <c r="N16" s="3">
        <v>111649.00000000013</v>
      </c>
      <c r="O16" s="3">
        <v>238234.99700000018</v>
      </c>
      <c r="P16" s="3">
        <f t="shared" si="0"/>
        <v>553974.81200000038</v>
      </c>
    </row>
    <row r="17" spans="3:16" x14ac:dyDescent="0.3">
      <c r="C17" s="1" t="s">
        <v>21</v>
      </c>
      <c r="D17" s="3">
        <v>41934.825999999994</v>
      </c>
      <c r="E17" s="1"/>
      <c r="F17" s="1"/>
      <c r="G17" s="1"/>
      <c r="H17" s="1"/>
      <c r="I17" s="3">
        <v>36890.308000000012</v>
      </c>
      <c r="J17" s="3">
        <v>29755.020000000022</v>
      </c>
      <c r="K17" s="1"/>
      <c r="L17" s="1"/>
      <c r="M17" s="1"/>
      <c r="N17" s="3">
        <v>61727.075999999979</v>
      </c>
      <c r="O17" s="3">
        <v>123271.1190000002</v>
      </c>
      <c r="P17" s="3">
        <f t="shared" si="0"/>
        <v>293578.34900000022</v>
      </c>
    </row>
    <row r="18" spans="3:16" x14ac:dyDescent="0.3">
      <c r="C18" s="1" t="s">
        <v>22</v>
      </c>
      <c r="D18" s="3">
        <v>9144.7149999999983</v>
      </c>
      <c r="E18" s="1"/>
      <c r="F18" s="1"/>
      <c r="G18" s="1"/>
      <c r="H18" s="1"/>
      <c r="I18" s="3">
        <v>4785.1819999999998</v>
      </c>
      <c r="J18" s="3">
        <v>2224.3849999999998</v>
      </c>
      <c r="K18" s="1"/>
      <c r="L18" s="1"/>
      <c r="M18" s="1"/>
      <c r="N18" s="3">
        <v>8680.2069999999985</v>
      </c>
      <c r="O18" s="3">
        <v>21939.061000000023</v>
      </c>
      <c r="P18" s="3">
        <f t="shared" si="0"/>
        <v>46773.550000000017</v>
      </c>
    </row>
    <row r="19" spans="3:16" x14ac:dyDescent="0.3">
      <c r="C19" s="1" t="s">
        <v>23</v>
      </c>
      <c r="D19" s="3"/>
      <c r="E19" s="1"/>
      <c r="F19" s="1"/>
      <c r="G19" s="1"/>
      <c r="H19" s="1"/>
      <c r="I19" s="3"/>
      <c r="J19" s="3"/>
      <c r="K19" s="1"/>
      <c r="L19" s="1"/>
      <c r="M19" s="1"/>
      <c r="N19" s="3"/>
      <c r="O19" s="3"/>
      <c r="P19" s="3">
        <f t="shared" si="0"/>
        <v>0</v>
      </c>
    </row>
    <row r="20" spans="3:16" x14ac:dyDescent="0.3">
      <c r="C20" s="2" t="s">
        <v>24</v>
      </c>
      <c r="D20" s="4">
        <f>+SUM(D10:D19)</f>
        <v>170762.84100000004</v>
      </c>
      <c r="E20" s="2">
        <f t="shared" ref="E20:P20" si="1">+SUM(E10:E19)</f>
        <v>0</v>
      </c>
      <c r="F20" s="2">
        <f t="shared" si="1"/>
        <v>0</v>
      </c>
      <c r="G20" s="2">
        <f t="shared" si="1"/>
        <v>0</v>
      </c>
      <c r="H20" s="2">
        <f t="shared" si="1"/>
        <v>0</v>
      </c>
      <c r="I20" s="4">
        <f t="shared" si="1"/>
        <v>129276.02599999993</v>
      </c>
      <c r="J20" s="4">
        <f t="shared" si="1"/>
        <v>130576.39553245004</v>
      </c>
      <c r="K20" s="2">
        <f t="shared" si="1"/>
        <v>0</v>
      </c>
      <c r="L20" s="2">
        <f t="shared" si="1"/>
        <v>0</v>
      </c>
      <c r="M20" s="2">
        <f t="shared" si="1"/>
        <v>0</v>
      </c>
      <c r="N20" s="4">
        <f t="shared" si="1"/>
        <v>336493.57096938021</v>
      </c>
      <c r="O20" s="4">
        <f t="shared" si="1"/>
        <v>677654.56555876997</v>
      </c>
      <c r="P20" s="4">
        <f t="shared" si="1"/>
        <v>1444763.3990606002</v>
      </c>
    </row>
    <row r="21" spans="3:16" x14ac:dyDescent="0.3">
      <c r="C21" s="1" t="s">
        <v>25</v>
      </c>
      <c r="D21" s="3"/>
      <c r="E21" s="1"/>
      <c r="F21" s="1"/>
      <c r="G21" s="1"/>
      <c r="H21" s="1"/>
      <c r="I21" s="3"/>
      <c r="J21" s="3"/>
      <c r="K21" s="1"/>
      <c r="L21" s="1"/>
      <c r="M21" s="1"/>
      <c r="N21" s="3"/>
      <c r="O21" s="3"/>
      <c r="P21" s="3">
        <f t="shared" si="0"/>
        <v>0</v>
      </c>
    </row>
    <row r="22" spans="3:16" x14ac:dyDescent="0.3">
      <c r="C22" s="1" t="s">
        <v>26</v>
      </c>
      <c r="D22" s="3">
        <v>13375.870000000003</v>
      </c>
      <c r="E22" s="1"/>
      <c r="F22" s="1"/>
      <c r="G22" s="1"/>
      <c r="H22" s="1"/>
      <c r="I22" s="3">
        <v>19017.721999999991</v>
      </c>
      <c r="J22" s="3">
        <v>38335.40699999997</v>
      </c>
      <c r="K22" s="1"/>
      <c r="L22" s="1"/>
      <c r="M22" s="1"/>
      <c r="N22" s="3">
        <v>19017.037999999997</v>
      </c>
      <c r="O22" s="3">
        <v>73606.690999999977</v>
      </c>
      <c r="P22" s="3">
        <f t="shared" si="0"/>
        <v>163352.72799999994</v>
      </c>
    </row>
    <row r="23" spans="3:16" x14ac:dyDescent="0.3">
      <c r="C23" s="1" t="s">
        <v>27</v>
      </c>
      <c r="D23" s="3">
        <v>4546.6100000000006</v>
      </c>
      <c r="E23" s="1"/>
      <c r="F23" s="1"/>
      <c r="G23" s="1"/>
      <c r="H23" s="1"/>
      <c r="I23" s="3">
        <v>25837.635000000017</v>
      </c>
      <c r="J23" s="3">
        <v>36908.69000000001</v>
      </c>
      <c r="K23" s="1"/>
      <c r="L23" s="1"/>
      <c r="M23" s="1"/>
      <c r="N23" s="3">
        <v>15065.929999999991</v>
      </c>
      <c r="O23" s="3">
        <v>51772.460000000028</v>
      </c>
      <c r="P23" s="3">
        <f t="shared" si="0"/>
        <v>134131.32500000004</v>
      </c>
    </row>
    <row r="24" spans="3:16" x14ac:dyDescent="0.3">
      <c r="C24" s="1" t="s">
        <v>28</v>
      </c>
      <c r="D24" s="3">
        <v>9182.4250000000011</v>
      </c>
      <c r="E24" s="1"/>
      <c r="F24" s="1"/>
      <c r="G24" s="1"/>
      <c r="H24" s="1"/>
      <c r="I24" s="3">
        <v>7761.4449999999997</v>
      </c>
      <c r="J24" s="3">
        <v>26641.517000000011</v>
      </c>
      <c r="K24" s="1"/>
      <c r="L24" s="1"/>
      <c r="M24" s="1"/>
      <c r="N24" s="3">
        <v>15381.027000000002</v>
      </c>
      <c r="O24" s="3">
        <v>39381.445000000007</v>
      </c>
      <c r="P24" s="3">
        <f t="shared" si="0"/>
        <v>98347.859000000026</v>
      </c>
    </row>
    <row r="25" spans="3:16" x14ac:dyDescent="0.3">
      <c r="C25" s="1" t="s">
        <v>29</v>
      </c>
      <c r="D25" s="3">
        <v>13199.110000000004</v>
      </c>
      <c r="E25" s="1"/>
      <c r="F25" s="1"/>
      <c r="G25" s="1"/>
      <c r="H25" s="1"/>
      <c r="I25" s="3">
        <v>21237.491000000002</v>
      </c>
      <c r="J25" s="3">
        <v>66213.078799999974</v>
      </c>
      <c r="K25" s="1"/>
      <c r="L25" s="1"/>
      <c r="M25" s="1"/>
      <c r="N25" s="3">
        <v>14912.699999999999</v>
      </c>
      <c r="O25" s="3">
        <v>48180.97</v>
      </c>
      <c r="P25" s="3">
        <f t="shared" si="0"/>
        <v>163743.34979999997</v>
      </c>
    </row>
    <row r="26" spans="3:16" x14ac:dyDescent="0.3">
      <c r="C26" s="1" t="s">
        <v>30</v>
      </c>
      <c r="D26" s="3">
        <v>15525.727000000004</v>
      </c>
      <c r="E26" s="1"/>
      <c r="F26" s="1"/>
      <c r="G26" s="1"/>
      <c r="H26" s="1"/>
      <c r="I26" s="3">
        <v>49169.928215570006</v>
      </c>
      <c r="J26" s="3">
        <v>87845.685404199801</v>
      </c>
      <c r="K26" s="1"/>
      <c r="L26" s="1"/>
      <c r="M26" s="1"/>
      <c r="N26" s="3">
        <v>24410.937049944994</v>
      </c>
      <c r="O26" s="3">
        <v>45829.349999999962</v>
      </c>
      <c r="P26" s="3">
        <f t="shared" si="0"/>
        <v>222781.6276697148</v>
      </c>
    </row>
    <row r="27" spans="3:16" x14ac:dyDescent="0.3">
      <c r="C27" s="1" t="s">
        <v>31</v>
      </c>
      <c r="D27" s="3"/>
      <c r="E27" s="1"/>
      <c r="F27" s="1"/>
      <c r="G27" s="1"/>
      <c r="H27" s="1"/>
      <c r="I27" s="3"/>
      <c r="J27" s="3"/>
      <c r="K27" s="1"/>
      <c r="L27" s="1"/>
      <c r="M27" s="1"/>
      <c r="N27" s="3"/>
      <c r="O27" s="3"/>
      <c r="P27" s="3">
        <f t="shared" si="0"/>
        <v>0</v>
      </c>
    </row>
    <row r="28" spans="3:16" x14ac:dyDescent="0.3">
      <c r="C28" s="1" t="s">
        <v>32</v>
      </c>
      <c r="D28" s="3">
        <v>11093.806999999997</v>
      </c>
      <c r="E28" s="1"/>
      <c r="F28" s="1"/>
      <c r="G28" s="1"/>
      <c r="H28" s="1"/>
      <c r="I28" s="3">
        <v>9008.1349999999984</v>
      </c>
      <c r="J28" s="3">
        <v>48902.429999999971</v>
      </c>
      <c r="K28" s="1"/>
      <c r="L28" s="1"/>
      <c r="M28" s="1"/>
      <c r="N28" s="3">
        <v>589.6</v>
      </c>
      <c r="O28" s="3">
        <v>1283.192</v>
      </c>
      <c r="P28" s="3">
        <f t="shared" si="0"/>
        <v>70877.163999999975</v>
      </c>
    </row>
    <row r="29" spans="3:16" x14ac:dyDescent="0.3">
      <c r="C29" s="1" t="s">
        <v>33</v>
      </c>
      <c r="D29" s="3">
        <v>28620.804999999997</v>
      </c>
      <c r="E29" s="1"/>
      <c r="F29" s="1"/>
      <c r="G29" s="1"/>
      <c r="H29" s="1"/>
      <c r="I29" s="3">
        <v>51794.952000000041</v>
      </c>
      <c r="J29" s="3">
        <v>136991.68300000011</v>
      </c>
      <c r="K29" s="1"/>
      <c r="L29" s="1"/>
      <c r="M29" s="1"/>
      <c r="N29" s="3">
        <v>4854.1109999999962</v>
      </c>
      <c r="O29" s="3">
        <v>2715.3610000000003</v>
      </c>
      <c r="P29" s="3">
        <f t="shared" si="0"/>
        <v>224976.91200000016</v>
      </c>
    </row>
    <row r="30" spans="3:16" x14ac:dyDescent="0.3">
      <c r="C30" s="2" t="s">
        <v>34</v>
      </c>
      <c r="D30" s="4">
        <f>+SUM(D21:D29)</f>
        <v>95544.354000000007</v>
      </c>
      <c r="E30" s="2">
        <f t="shared" ref="E30:P30" si="2">+SUM(E21:E29)</f>
        <v>0</v>
      </c>
      <c r="F30" s="2">
        <f t="shared" si="2"/>
        <v>0</v>
      </c>
      <c r="G30" s="2">
        <f t="shared" si="2"/>
        <v>0</v>
      </c>
      <c r="H30" s="2">
        <f t="shared" si="2"/>
        <v>0</v>
      </c>
      <c r="I30" s="4">
        <f t="shared" si="2"/>
        <v>183827.30821557005</v>
      </c>
      <c r="J30" s="4">
        <f t="shared" si="2"/>
        <v>441838.49120419985</v>
      </c>
      <c r="K30" s="2">
        <f t="shared" si="2"/>
        <v>0</v>
      </c>
      <c r="L30" s="2">
        <f t="shared" si="2"/>
        <v>0</v>
      </c>
      <c r="M30" s="2">
        <f t="shared" si="2"/>
        <v>0</v>
      </c>
      <c r="N30" s="4">
        <f t="shared" si="2"/>
        <v>94231.343049944975</v>
      </c>
      <c r="O30" s="4">
        <f t="shared" si="2"/>
        <v>262769.46899999998</v>
      </c>
      <c r="P30" s="4">
        <f t="shared" si="2"/>
        <v>1078210.965469715</v>
      </c>
    </row>
    <row r="31" spans="3:16" x14ac:dyDescent="0.3">
      <c r="C31" s="2" t="s">
        <v>35</v>
      </c>
      <c r="D31" s="4">
        <f>+SUM(D30,D20)</f>
        <v>266307.19500000007</v>
      </c>
      <c r="E31" s="2">
        <f t="shared" ref="E31:P31" si="3">+SUM(E30,E20)</f>
        <v>0</v>
      </c>
      <c r="F31" s="2">
        <f t="shared" si="3"/>
        <v>0</v>
      </c>
      <c r="G31" s="2">
        <f t="shared" si="3"/>
        <v>0</v>
      </c>
      <c r="H31" s="2">
        <f t="shared" si="3"/>
        <v>0</v>
      </c>
      <c r="I31" s="4">
        <f t="shared" si="3"/>
        <v>313103.33421557001</v>
      </c>
      <c r="J31" s="4">
        <f t="shared" si="3"/>
        <v>572414.8867366499</v>
      </c>
      <c r="K31" s="2">
        <f t="shared" si="3"/>
        <v>0</v>
      </c>
      <c r="L31" s="2">
        <f t="shared" si="3"/>
        <v>0</v>
      </c>
      <c r="M31" s="2">
        <f t="shared" si="3"/>
        <v>0</v>
      </c>
      <c r="N31" s="4">
        <f t="shared" si="3"/>
        <v>430724.91401932517</v>
      </c>
      <c r="O31" s="4">
        <f t="shared" si="3"/>
        <v>940424.03455877001</v>
      </c>
      <c r="P31" s="4">
        <f t="shared" si="3"/>
        <v>2522974.3645303152</v>
      </c>
    </row>
    <row r="32" spans="3:16" x14ac:dyDescent="0.3">
      <c r="C32" s="1" t="s">
        <v>36</v>
      </c>
      <c r="D32" s="3"/>
      <c r="E32" s="3">
        <v>26.91</v>
      </c>
      <c r="F32" s="3"/>
      <c r="G32" s="3">
        <v>2324.8250000000003</v>
      </c>
      <c r="H32" s="3">
        <v>3975.6900000000005</v>
      </c>
      <c r="I32" s="3">
        <v>2468.9750000000004</v>
      </c>
      <c r="J32" s="3">
        <v>782.59699999999998</v>
      </c>
      <c r="K32" s="3">
        <v>11623.475</v>
      </c>
      <c r="L32" s="1"/>
      <c r="M32" s="1"/>
      <c r="N32" s="1"/>
      <c r="O32" s="1"/>
      <c r="P32" s="3">
        <f t="shared" si="0"/>
        <v>21202.472000000002</v>
      </c>
    </row>
    <row r="33" spans="3:16" x14ac:dyDescent="0.3">
      <c r="C33" s="1" t="s">
        <v>37</v>
      </c>
      <c r="D33" s="3"/>
      <c r="E33" s="3">
        <v>51.604999999999997</v>
      </c>
      <c r="F33" s="3"/>
      <c r="G33" s="3">
        <v>5131.0249999999996</v>
      </c>
      <c r="H33" s="3">
        <v>15286.819999999996</v>
      </c>
      <c r="I33" s="3">
        <v>17191.375000000007</v>
      </c>
      <c r="J33" s="3">
        <v>1970.1950000000004</v>
      </c>
      <c r="K33" s="3">
        <v>13379.755000000005</v>
      </c>
      <c r="L33" s="1"/>
      <c r="M33" s="1"/>
      <c r="N33" s="1"/>
      <c r="O33" s="1"/>
      <c r="P33" s="3">
        <f t="shared" si="0"/>
        <v>53010.775000000009</v>
      </c>
    </row>
    <row r="34" spans="3:16" x14ac:dyDescent="0.3">
      <c r="C34" s="1" t="s">
        <v>38</v>
      </c>
      <c r="D34" s="3"/>
      <c r="E34" s="3"/>
      <c r="F34" s="3"/>
      <c r="G34" s="3">
        <v>7047.5692059699995</v>
      </c>
      <c r="H34" s="3"/>
      <c r="I34" s="3"/>
      <c r="J34" s="3"/>
      <c r="K34" s="3"/>
      <c r="L34" s="1"/>
      <c r="M34" s="1"/>
      <c r="N34" s="1"/>
      <c r="O34" s="1"/>
      <c r="P34" s="3">
        <f t="shared" si="0"/>
        <v>7047.5692059699995</v>
      </c>
    </row>
    <row r="35" spans="3:16" x14ac:dyDescent="0.3">
      <c r="C35" s="1" t="s">
        <v>39</v>
      </c>
      <c r="D35" s="3"/>
      <c r="E35" s="3"/>
      <c r="F35" s="3"/>
      <c r="G35" s="3"/>
      <c r="H35" s="3">
        <v>19617.802641800012</v>
      </c>
      <c r="I35" s="3">
        <v>15552.038</v>
      </c>
      <c r="J35" s="3"/>
      <c r="K35" s="3">
        <v>2574.3020000000001</v>
      </c>
      <c r="L35" s="1"/>
      <c r="M35" s="1"/>
      <c r="N35" s="1"/>
      <c r="O35" s="1"/>
      <c r="P35" s="3">
        <f t="shared" si="0"/>
        <v>37744.142641800012</v>
      </c>
    </row>
    <row r="36" spans="3:16" x14ac:dyDescent="0.3">
      <c r="C36" s="1" t="s">
        <v>40</v>
      </c>
      <c r="D36" s="3"/>
      <c r="E36" s="3">
        <v>128.87</v>
      </c>
      <c r="F36" s="3"/>
      <c r="G36" s="3">
        <v>6021.1249999999982</v>
      </c>
      <c r="H36" s="3">
        <v>25732.295000000035</v>
      </c>
      <c r="I36" s="3">
        <v>31316.013000000003</v>
      </c>
      <c r="J36" s="3"/>
      <c r="K36" s="3">
        <v>449.70699999999999</v>
      </c>
      <c r="L36" s="1"/>
      <c r="M36" s="1"/>
      <c r="N36" s="1"/>
      <c r="O36" s="1"/>
      <c r="P36" s="3">
        <f t="shared" si="0"/>
        <v>63648.010000000038</v>
      </c>
    </row>
    <row r="37" spans="3:16" x14ac:dyDescent="0.3">
      <c r="C37" s="2" t="s">
        <v>41</v>
      </c>
      <c r="D37" s="4">
        <f>+SUM(D32:D36)</f>
        <v>0</v>
      </c>
      <c r="E37" s="4">
        <f t="shared" ref="E37:O37" si="4">+SUM(E32:E36)</f>
        <v>207.38499999999999</v>
      </c>
      <c r="F37" s="4">
        <f t="shared" si="4"/>
        <v>0</v>
      </c>
      <c r="G37" s="4">
        <f t="shared" si="4"/>
        <v>20524.54420597</v>
      </c>
      <c r="H37" s="4">
        <f t="shared" si="4"/>
        <v>64612.607641800038</v>
      </c>
      <c r="I37" s="4">
        <f t="shared" si="4"/>
        <v>66528.401000000013</v>
      </c>
      <c r="J37" s="4">
        <f t="shared" si="4"/>
        <v>2752.7920000000004</v>
      </c>
      <c r="K37" s="4">
        <f t="shared" si="4"/>
        <v>28027.239000000001</v>
      </c>
      <c r="L37" s="2">
        <f t="shared" si="4"/>
        <v>0</v>
      </c>
      <c r="M37" s="2">
        <f t="shared" si="4"/>
        <v>0</v>
      </c>
      <c r="N37" s="4">
        <f t="shared" si="4"/>
        <v>0</v>
      </c>
      <c r="O37" s="4">
        <f t="shared" si="4"/>
        <v>0</v>
      </c>
      <c r="P37" s="4">
        <f t="shared" si="0"/>
        <v>182652.96884777004</v>
      </c>
    </row>
    <row r="38" spans="3:16" x14ac:dyDescent="0.3">
      <c r="C38" s="2" t="s">
        <v>42</v>
      </c>
      <c r="D38" s="4">
        <f>+SUM(D37,D31)</f>
        <v>266307.19500000007</v>
      </c>
      <c r="E38" s="4">
        <f t="shared" ref="E38:P38" si="5">+SUM(E37,E31)</f>
        <v>207.38499999999999</v>
      </c>
      <c r="F38" s="4">
        <f t="shared" si="5"/>
        <v>0</v>
      </c>
      <c r="G38" s="4">
        <f t="shared" si="5"/>
        <v>20524.54420597</v>
      </c>
      <c r="H38" s="4">
        <f t="shared" si="5"/>
        <v>64612.607641800038</v>
      </c>
      <c r="I38" s="4">
        <f t="shared" si="5"/>
        <v>379631.73521557002</v>
      </c>
      <c r="J38" s="4">
        <f t="shared" si="5"/>
        <v>575167.67873664992</v>
      </c>
      <c r="K38" s="4">
        <f t="shared" si="5"/>
        <v>28027.239000000001</v>
      </c>
      <c r="L38" s="2">
        <f t="shared" si="5"/>
        <v>0</v>
      </c>
      <c r="M38" s="2">
        <f t="shared" si="5"/>
        <v>0</v>
      </c>
      <c r="N38" s="4">
        <f t="shared" si="5"/>
        <v>430724.91401932517</v>
      </c>
      <c r="O38" s="4">
        <f t="shared" si="5"/>
        <v>940424.03455877001</v>
      </c>
      <c r="P38" s="4">
        <f t="shared" si="5"/>
        <v>2705627.3333780854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Kevin Ttito Sanchez</dc:creator>
  <cp:lastModifiedBy>Hans Kevin Ttito Sanchez</cp:lastModifiedBy>
  <dcterms:created xsi:type="dcterms:W3CDTF">2019-01-08T15:37:55Z</dcterms:created>
  <dcterms:modified xsi:type="dcterms:W3CDTF">2019-01-08T15:41:52Z</dcterms:modified>
</cp:coreProperties>
</file>