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<sst xmlns="http://schemas.openxmlformats.org/spreadsheetml/2006/main" count="397" uniqueCount="70">
  <si>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</si>
  <si>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</si>
  <si>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</si>
  <si>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</si>
  <si>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</si>
  <si>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</si>
  <si>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</si>
  <si>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</si>
  <si>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</si>
  <si>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</si>
  <si>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</si>
  <si>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</si>
  <si>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</si>
  <si>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</si>
  <si>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</si>
  <si>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</si>
  <si>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</si>
  <si>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</si>
  <si>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</si>
  <si>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</si>
  <si>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</si>
  <si>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</si>
  <si>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</si>
  <si>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</si>
  <si>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</si>
  <si>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</si>
  <si>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</si>
  <si>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</si>
  <si>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</si>
  <si>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</si>
  <si>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</si>
  <si>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</si>
  <si>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</si>
  <si>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</si>
  <si>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</si>
  <si>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</si>
  <si>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</si>
  <si>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</si>
  <si>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</si>
  <si>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</si>
  <si>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</si>
  <si>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</si>
  <si>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</si>
  <si>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</si>
  <si>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</si>
  <si>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</si>
  <si>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</si>
  <si>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</si>
  <si>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</si>
  <si>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</si>
  <si>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</si>
  <si>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</si>
  <si>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</si>
  <si>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</si>
  <si>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</si>
  <si>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</si>
  <si>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</si>
  <si>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</si>
  <si>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</si>
  <si>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</si>
  <si>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</si>
  <si>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</si>
  <si>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</si>
  <si>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</si>
  <si>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</si>
  <si>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</si>
  <si>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07 de enero del 2019</t>
  </si>
  <si>
    <t xml:space="preserve">        Fecha  : 04/01/2019</t>
  </si>
  <si>
    <t>10.5y12.0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</si>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</sst>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B1" zoomScale="25" zoomScaleNormal="25" workbookViewId="0">
      <selection activeCell="J15" sqref="J15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31.6640625" style="2" bestFit="1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42</v>
      </c>
    </row>
    <row r="2" spans="2:48" ht="30" x14ac:dyDescent="0.5">
      <c r="B2" s="92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6">
      <c r="B5" s="122" t="s">
        <v>39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36</v>
      </c>
      <c r="AN6" s="123"/>
      <c r="AO6" s="123"/>
      <c r="AP6" s="123"/>
      <c r="AQ6" s="123"/>
    </row>
    <row r="7" spans="2:48" s="9" customFormat="1" ht="26.2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67</v>
      </c>
      <c r="AP8" s="123"/>
      <c r="AQ8" s="123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7" t="s">
        <v>4</v>
      </c>
      <c r="D10" s="116"/>
      <c r="E10" s="127" t="s">
        <v>62</v>
      </c>
      <c r="F10" s="128"/>
      <c r="G10" s="118" t="s">
        <v>5</v>
      </c>
      <c r="H10" s="119"/>
      <c r="I10" s="121" t="s">
        <v>44</v>
      </c>
      <c r="J10" s="121"/>
      <c r="K10" s="121" t="s">
        <v>6</v>
      </c>
      <c r="L10" s="121"/>
      <c r="M10" s="117" t="s">
        <v>7</v>
      </c>
      <c r="N10" s="120"/>
      <c r="O10" s="117" t="s">
        <v>8</v>
      </c>
      <c r="P10" s="120"/>
      <c r="Q10" s="118" t="s">
        <v>9</v>
      </c>
      <c r="R10" s="119"/>
      <c r="S10" s="118" t="s">
        <v>10</v>
      </c>
      <c r="T10" s="119"/>
      <c r="U10" s="118" t="s">
        <v>11</v>
      </c>
      <c r="V10" s="119"/>
      <c r="W10" s="118" t="s">
        <v>51</v>
      </c>
      <c r="X10" s="119"/>
      <c r="Y10" s="117" t="s">
        <v>45</v>
      </c>
      <c r="Z10" s="116"/>
      <c r="AA10" s="117" t="s">
        <v>37</v>
      </c>
      <c r="AB10" s="116"/>
      <c r="AC10" s="117" t="s">
        <v>12</v>
      </c>
      <c r="AD10" s="116"/>
      <c r="AE10" s="115" t="s">
        <v>53</v>
      </c>
      <c r="AF10" s="116"/>
      <c r="AG10" s="115" t="s">
        <v>46</v>
      </c>
      <c r="AH10" s="116"/>
      <c r="AI10" s="115" t="s">
        <v>47</v>
      </c>
      <c r="AJ10" s="116"/>
      <c r="AK10" s="115" t="s">
        <v>48</v>
      </c>
      <c r="AL10" s="116"/>
      <c r="AM10" s="115" t="s">
        <v>49</v>
      </c>
      <c r="AN10" s="116"/>
      <c r="AO10" s="125" t="s">
        <v>13</v>
      </c>
      <c r="AP10" s="126"/>
      <c r="AQ10" s="87" t="s">
        <v>14</v>
      </c>
      <c r="AT10" s="89"/>
    </row>
    <row r="11" spans="2:48" s="44" customFormat="1" ht="36" customHeight="1" x14ac:dyDescent="0.7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7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335.53357142857141</v>
      </c>
      <c r="H12" s="51">
        <v>0</v>
      </c>
      <c r="I12" s="51">
        <v>4028.78</v>
      </c>
      <c r="J12" s="51">
        <v>54.99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426.50599999999997</v>
      </c>
      <c r="Z12" s="51">
        <v>345.14060000000001</v>
      </c>
      <c r="AA12" s="51">
        <v>0</v>
      </c>
      <c r="AB12" s="51">
        <v>0</v>
      </c>
      <c r="AC12" s="51">
        <v>1611.066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6401.8855714285719</v>
      </c>
      <c r="AP12" s="52">
        <f>SUMIF($C$11:$AN$11,"I.Mad",C12:AN12)</f>
        <v>400.13060000000002</v>
      </c>
      <c r="AQ12" s="52">
        <f>SUM(AO12:AP12)</f>
        <v>6802.0161714285723</v>
      </c>
      <c r="AS12" s="26"/>
      <c r="AT12" s="60"/>
    </row>
    <row r="13" spans="2:48" ht="50.25" customHeight="1" x14ac:dyDescent="0.7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4</v>
      </c>
      <c r="H13" s="53" t="s">
        <v>19</v>
      </c>
      <c r="I13" s="53">
        <v>66</v>
      </c>
      <c r="J13" s="53">
        <v>6</v>
      </c>
      <c r="K13" s="53" t="s">
        <v>19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>
        <v>11</v>
      </c>
      <c r="Z13" s="53">
        <v>13</v>
      </c>
      <c r="AA13" s="53" t="s">
        <v>19</v>
      </c>
      <c r="AB13" s="53" t="s">
        <v>19</v>
      </c>
      <c r="AC13" s="53">
        <v>5</v>
      </c>
      <c r="AD13" s="53" t="s">
        <v>19</v>
      </c>
      <c r="AE13" s="53" t="s">
        <v>19</v>
      </c>
      <c r="AF13" s="53" t="s">
        <v>19</v>
      </c>
      <c r="AG13" s="53" t="s">
        <v>19</v>
      </c>
      <c r="AH13" s="53" t="s">
        <v>19</v>
      </c>
      <c r="AI13" s="53" t="s">
        <v>19</v>
      </c>
      <c r="AJ13" s="53" t="s">
        <v>19</v>
      </c>
      <c r="AK13" s="53" t="s">
        <v>19</v>
      </c>
      <c r="AL13" s="53" t="s">
        <v>19</v>
      </c>
      <c r="AM13" s="53" t="s">
        <v>19</v>
      </c>
      <c r="AN13" s="53" t="s">
        <v>19</v>
      </c>
      <c r="AO13" s="52">
        <f>SUMIF($C$11:$AN$11,"Ind*",C13:AN13)</f>
        <v>86</v>
      </c>
      <c r="AP13" s="52">
        <f>SUMIF($C$11:$AN$11,"I.Mad",C13:AN13)</f>
        <v>19</v>
      </c>
      <c r="AQ13" s="52">
        <f>SUM(AO13:AP13)</f>
        <v>105</v>
      </c>
      <c r="AT13" s="19"/>
      <c r="AU13" s="19"/>
      <c r="AV13" s="19"/>
    </row>
    <row r="14" spans="2:48" ht="50.25" customHeight="1" x14ac:dyDescent="0.7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4</v>
      </c>
      <c r="H14" s="53" t="s">
        <v>19</v>
      </c>
      <c r="I14" s="53">
        <v>11</v>
      </c>
      <c r="J14" s="53" t="s">
        <v>69</v>
      </c>
      <c r="K14" s="53" t="s">
        <v>19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>
        <v>5</v>
      </c>
      <c r="Z14" s="53">
        <v>1</v>
      </c>
      <c r="AA14" s="53" t="s">
        <v>19</v>
      </c>
      <c r="AB14" s="53" t="s">
        <v>19</v>
      </c>
      <c r="AC14" s="53">
        <v>3</v>
      </c>
      <c r="AD14" s="53" t="s">
        <v>19</v>
      </c>
      <c r="AE14" s="53" t="s">
        <v>19</v>
      </c>
      <c r="AF14" s="53" t="s">
        <v>19</v>
      </c>
      <c r="AG14" s="53" t="s">
        <v>19</v>
      </c>
      <c r="AH14" s="53" t="s">
        <v>19</v>
      </c>
      <c r="AI14" s="53" t="s">
        <v>19</v>
      </c>
      <c r="AJ14" s="53" t="s">
        <v>19</v>
      </c>
      <c r="AK14" s="53" t="s">
        <v>19</v>
      </c>
      <c r="AL14" s="53" t="s">
        <v>19</v>
      </c>
      <c r="AM14" s="53" t="s">
        <v>19</v>
      </c>
      <c r="AN14" s="53" t="s">
        <v>19</v>
      </c>
      <c r="AO14" s="52">
        <f>SUMIF($C$11:$AN$11,"Ind*",C14:AN14)</f>
        <v>23</v>
      </c>
      <c r="AP14" s="52">
        <f>SUMIF($C$11:$AN$11,"I.Mad",C14:AN14)</f>
        <v>1</v>
      </c>
      <c r="AQ14" s="52">
        <f>SUM(AO14:AP14)</f>
        <v>24</v>
      </c>
      <c r="AT14" s="19"/>
      <c r="AU14" s="19"/>
      <c r="AV14" s="19"/>
    </row>
    <row r="15" spans="2:48" ht="50.25" customHeight="1" x14ac:dyDescent="0.7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</v>
      </c>
      <c r="H15" s="53" t="s">
        <v>19</v>
      </c>
      <c r="I15" s="53">
        <v>0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>
        <v>2.3670309999999999</v>
      </c>
      <c r="Z15" s="53">
        <v>0</v>
      </c>
      <c r="AA15" s="53" t="s">
        <v>19</v>
      </c>
      <c r="AB15" s="53" t="s">
        <v>19</v>
      </c>
      <c r="AC15" s="53">
        <v>29.709203380721888</v>
      </c>
      <c r="AD15" s="53" t="s">
        <v>19</v>
      </c>
      <c r="AE15" s="53" t="s">
        <v>19</v>
      </c>
      <c r="AF15" s="53" t="s">
        <v>19</v>
      </c>
      <c r="AG15" s="53" t="s">
        <v>19</v>
      </c>
      <c r="AH15" s="53" t="s">
        <v>19</v>
      </c>
      <c r="AI15" s="53" t="s">
        <v>19</v>
      </c>
      <c r="AJ15" s="53" t="s">
        <v>19</v>
      </c>
      <c r="AK15" s="53" t="s">
        <v>19</v>
      </c>
      <c r="AL15" s="53" t="s">
        <v>19</v>
      </c>
      <c r="AM15" s="53" t="s">
        <v>19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7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15</v>
      </c>
      <c r="H16" s="58" t="s">
        <v>19</v>
      </c>
      <c r="I16" s="58">
        <v>15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>
        <v>13.5</v>
      </c>
      <c r="Z16" s="58">
        <v>13</v>
      </c>
      <c r="AA16" s="58" t="s">
        <v>19</v>
      </c>
      <c r="AB16" s="58" t="s">
        <v>19</v>
      </c>
      <c r="AC16" s="58" t="s">
        <v>68</v>
      </c>
      <c r="AD16" s="58" t="s">
        <v>19</v>
      </c>
      <c r="AE16" s="58" t="s">
        <v>19</v>
      </c>
      <c r="AF16" s="58" t="s">
        <v>19</v>
      </c>
      <c r="AG16" s="58" t="s">
        <v>19</v>
      </c>
      <c r="AH16" s="58" t="s">
        <v>19</v>
      </c>
      <c r="AI16" s="58" t="s">
        <v>19</v>
      </c>
      <c r="AJ16" s="58" t="s">
        <v>19</v>
      </c>
      <c r="AK16" s="58" t="s">
        <v>19</v>
      </c>
      <c r="AL16" s="58" t="s">
        <v>19</v>
      </c>
      <c r="AM16" s="58" t="s">
        <v>19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5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7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30</v>
      </c>
      <c r="C30" s="55"/>
      <c r="D30" s="55"/>
      <c r="E30" s="55"/>
      <c r="F30" s="55"/>
      <c r="G30" s="55">
        <v>1.4914285714285715</v>
      </c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55">
        <v>1.9189569</v>
      </c>
      <c r="Z30" s="55">
        <v>0.2644068</v>
      </c>
      <c r="AA30" s="55"/>
      <c r="AB30" s="71"/>
      <c r="AC30" s="55">
        <v>33.933999999999997</v>
      </c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37.344385471428566</v>
      </c>
      <c r="AP30" s="52">
        <f t="shared" si="1"/>
        <v>0.2644068</v>
      </c>
      <c r="AQ30" s="55">
        <f t="shared" si="2"/>
        <v>37.60879227142857</v>
      </c>
      <c r="AT30" s="19"/>
      <c r="AU30" s="19"/>
      <c r="AV30" s="19"/>
    </row>
    <row r="31" spans="2:48" ht="50.25" customHeight="1" x14ac:dyDescent="0.7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337.02499999999998</v>
      </c>
      <c r="H41" s="55">
        <f t="shared" si="8"/>
        <v>0</v>
      </c>
      <c r="I41" s="55">
        <f t="shared" si="8"/>
        <v>4028.78</v>
      </c>
      <c r="J41" s="55">
        <f t="shared" si="8"/>
        <v>54.99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428.42495689999998</v>
      </c>
      <c r="Z41" s="55">
        <f t="shared" si="8"/>
        <v>345.40500680000002</v>
      </c>
      <c r="AA41" s="55">
        <f t="shared" si="8"/>
        <v>0</v>
      </c>
      <c r="AB41" s="55">
        <f t="shared" si="8"/>
        <v>0</v>
      </c>
      <c r="AC41" s="55">
        <f t="shared" si="8"/>
        <v>1645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6439.2299569000006</v>
      </c>
      <c r="AP41" s="55">
        <f>SUM(AP12,AP18,AP24:AP37)</f>
        <v>400.39500680000003</v>
      </c>
      <c r="AQ41" s="55">
        <f>SUM(AO41:AP41)</f>
        <v>6839.624963700001</v>
      </c>
    </row>
    <row r="42" spans="2:43" ht="50.25" customHeight="1" x14ac:dyDescent="0.7">
      <c r="B42" s="80" t="s">
        <v>38</v>
      </c>
      <c r="C42" s="24"/>
      <c r="D42" s="24"/>
      <c r="E42" s="24"/>
      <c r="F42" s="57"/>
      <c r="G42" s="57">
        <v>20.2</v>
      </c>
      <c r="H42" s="57"/>
      <c r="I42" s="57"/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18.600000000000001</v>
      </c>
      <c r="AN42" s="57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75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2019-01-07T18:34:20Z</dcterms:modified>
</cp:coreProperties>
</file>