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<sst xmlns="http://schemas.openxmlformats.org/spreadsheetml/2006/main" count="398" uniqueCount="68">
  <si>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</si>
  <si>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</si>
  <si>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</si>
  <si>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</si>
  <si>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</si>
  <si>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</si>
  <si>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</si>
  <si>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</si>
  <si>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</si>
  <si>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</si>
  <si>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</si>
  <si>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</si>
  <si>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</si>
  <si>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</si>
  <si>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</si>
  <si>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</si>
  <si>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</si>
  <si>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</si>
  <si>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</si>
  <si>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</si>
  <si>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</si>
  <si>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</si>
  <si>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</si>
  <si>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</si>
  <si>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</si>
  <si>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</si>
  <si>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</si>
  <si>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</si>
  <si>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</si>
  <si>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</si>
  <si>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</si>
  <si>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</si>
  <si>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</si>
  <si>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</si>
  <si>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</si>
  <si>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</si>
  <si>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</si>
  <si>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</si>
  <si>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</si>
  <si>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</si>
  <si>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</si>
  <si>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</si>
  <si>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</si>
  <si>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</si>
  <si>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</si>
  <si>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</si>
  <si>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</si>
  <si>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</si>
  <si>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</si>
  <si>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</si>
  <si>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</si>
  <si>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</si>
  <si>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</si>
  <si>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</si>
  <si>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</si>
  <si>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</si>
  <si>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</si>
  <si>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</si>
  <si>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</si>
  <si>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</si>
  <si>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</si>
  <si>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</si>
  <si>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</si>
  <si>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</si>
  <si>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</si>
  <si>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</si>
  <si>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 xml:space="preserve">        Fecha  :04/01/2022</t>
  </si>
  <si>
    <t>Callao, 05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</si>
</sst>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J1" zoomScale="23" zoomScaleNormal="23" workbookViewId="0">
      <selection activeCell="P34" sqref="P34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8136.73</v>
      </c>
      <c r="J12" s="30">
        <v>146.99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125.035</v>
      </c>
      <c r="R12" s="30">
        <v>0</v>
      </c>
      <c r="S12" s="30">
        <v>1439.65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9701.4149999999991</v>
      </c>
      <c r="AP12" s="30">
        <f>SUMIF($C$11:$AN$11,"I.Mad",C12:AN12)</f>
        <v>146.99</v>
      </c>
      <c r="AQ12" s="30">
        <f>SUM(AO12:AP12)</f>
        <v>9848.4049999999988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>
        <v>33</v>
      </c>
      <c r="J13" s="30">
        <v>2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>
        <v>1</v>
      </c>
      <c r="R13" s="30" t="s">
        <v>33</v>
      </c>
      <c r="S13" s="30">
        <v>4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38</v>
      </c>
      <c r="AP13" s="30">
        <f>SUMIF($C$11:$AN$11,"I.Mad",C13:AN13)</f>
        <v>2</v>
      </c>
      <c r="AQ13" s="30">
        <f>SUM(AO13:AP13)</f>
        <v>40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>
        <v>14</v>
      </c>
      <c r="J14" s="30">
        <v>1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>
        <v>1</v>
      </c>
      <c r="R14" s="30" t="s">
        <v>33</v>
      </c>
      <c r="S14" s="30">
        <v>2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17</v>
      </c>
      <c r="AP14" s="30">
        <f>SUMIF($C$11:$AN$11,"I.Mad",C14:AN14)</f>
        <v>1</v>
      </c>
      <c r="AQ14" s="30">
        <f>SUM(AO14:AP14)</f>
        <v>18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>
        <v>15.512782626012276</v>
      </c>
      <c r="J15" s="30">
        <v>50.917431192660565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>
        <v>9.4736842105263168</v>
      </c>
      <c r="R15" s="30" t="s">
        <v>33</v>
      </c>
      <c r="S15" s="30">
        <v>0.98819152888278305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>
        <v>13.5</v>
      </c>
      <c r="J16" s="36">
        <v>13.5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>
        <v>13</v>
      </c>
      <c r="R16" s="36" t="s">
        <v>33</v>
      </c>
      <c r="S16" s="36">
        <v>13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>
        <v>2.4500000000000002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2.4500000000000002</v>
      </c>
      <c r="AP25" s="30">
        <f t="shared" si="1"/>
        <v>0</v>
      </c>
      <c r="AQ25" s="42">
        <f t="shared" si="2"/>
        <v>2.4500000000000002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8139.1799999999994</v>
      </c>
      <c r="J41" s="42">
        <f t="shared" si="3"/>
        <v>146.99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125.035</v>
      </c>
      <c r="R41" s="42">
        <f t="shared" si="3"/>
        <v>0</v>
      </c>
      <c r="S41" s="42">
        <f t="shared" si="3"/>
        <v>1439.65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9703.8649999999998</v>
      </c>
      <c r="AP41" s="42">
        <f>SUM(AP12,AP18,AP24:AP37)</f>
        <v>146.99</v>
      </c>
      <c r="AQ41" s="42">
        <f t="shared" si="2"/>
        <v>9850.8549999999996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16.8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2022-01-05T17:56:07Z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