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<sst xmlns="http://schemas.openxmlformats.org/spreadsheetml/2006/main" count="401" uniqueCount="69">
  <si>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</si>
  <si>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</si>
  <si>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</si>
  <si>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</si>
  <si>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</si>
  <si>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</si>
  <si>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</si>
  <si>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</si>
  <si>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</si>
  <si>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</si>
  <si>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</si>
  <si>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</si>
  <si>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</si>
  <si>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</si>
  <si>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</si>
  <si>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</si>
  <si>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</si>
  <si>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</si>
  <si>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</si>
  <si>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</si>
  <si>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</si>
  <si>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</si>
  <si>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</si>
  <si>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</si>
  <si>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</si>
  <si>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</si>
  <si>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</si>
  <si>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</si>
  <si>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</si>
  <si>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</si>
  <si>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</si>
  <si>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</si>
  <si>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</si>
  <si>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</si>
  <si>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</si>
  <si>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</si>
  <si>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</si>
  <si>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</si>
  <si>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</si>
  <si>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</si>
  <si>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</si>
  <si>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</si>
  <si>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</si>
  <si>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</si>
  <si>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</si>
  <si>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</si>
  <si>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</si>
  <si>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</si>
  <si>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</si>
  <si>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</si>
  <si>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</si>
  <si>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</si>
  <si>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</si>
  <si>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</si>
  <si>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</si>
  <si>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</si>
  <si>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</si>
  <si>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</si>
  <si>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</si>
  <si>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</si>
  <si>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</si>
  <si>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</si>
  <si>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</si>
  <si>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</si>
  <si>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</si>
  <si>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</si>
  <si>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Callao, 07 de enero del 2019</t>
  </si>
  <si>
    <t xml:space="preserve">        Fecha  : 06/01/2019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</si>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</sst>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I1" zoomScale="25" zoomScaleNormal="25" workbookViewId="0">
      <selection activeCell="Z19" sqref="Z19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42</v>
      </c>
    </row>
    <row r="2" spans="2:48" ht="30" x14ac:dyDescent="0.5">
      <c r="B2" s="92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7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7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2731.7799999999997</v>
      </c>
      <c r="H12" s="51">
        <v>0</v>
      </c>
      <c r="I12" s="51">
        <v>8683.01</v>
      </c>
      <c r="J12" s="51">
        <v>201.78</v>
      </c>
      <c r="K12" s="51">
        <v>708.76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1344.84</v>
      </c>
      <c r="Z12" s="51">
        <v>955.55</v>
      </c>
      <c r="AA12" s="51">
        <v>0</v>
      </c>
      <c r="AB12" s="51">
        <v>0</v>
      </c>
      <c r="AC12" s="51">
        <v>655.0794545454545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14123.469454545455</v>
      </c>
      <c r="AP12" s="52">
        <f>SUMIF($C$11:$AN$11,"I.Mad",C12:AN12)</f>
        <v>1157.33</v>
      </c>
      <c r="AQ12" s="52">
        <f>SUM(AO12:AP12)</f>
        <v>15280.799454545455</v>
      </c>
      <c r="AS12" s="26"/>
      <c r="AT12" s="60"/>
    </row>
    <row r="13" spans="2:48" ht="50.25" customHeight="1" x14ac:dyDescent="0.7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>
        <v>14</v>
      </c>
      <c r="H13" s="53" t="s">
        <v>19</v>
      </c>
      <c r="I13" s="53">
        <v>57</v>
      </c>
      <c r="J13" s="53">
        <v>5</v>
      </c>
      <c r="K13" s="53">
        <v>5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>
        <v>10</v>
      </c>
      <c r="Z13" s="53">
        <v>11</v>
      </c>
      <c r="AA13" s="53" t="s">
        <v>19</v>
      </c>
      <c r="AB13" s="53" t="s">
        <v>19</v>
      </c>
      <c r="AC13" s="53">
        <v>2</v>
      </c>
      <c r="AD13" s="53" t="s">
        <v>19</v>
      </c>
      <c r="AE13" s="53" t="s">
        <v>19</v>
      </c>
      <c r="AF13" s="53" t="s">
        <v>19</v>
      </c>
      <c r="AG13" s="53" t="s">
        <v>19</v>
      </c>
      <c r="AH13" s="53" t="s">
        <v>19</v>
      </c>
      <c r="AI13" s="53" t="s">
        <v>19</v>
      </c>
      <c r="AJ13" s="53" t="s">
        <v>19</v>
      </c>
      <c r="AK13" s="53" t="s">
        <v>19</v>
      </c>
      <c r="AL13" s="53" t="s">
        <v>19</v>
      </c>
      <c r="AM13" s="53" t="s">
        <v>19</v>
      </c>
      <c r="AN13" s="53" t="s">
        <v>19</v>
      </c>
      <c r="AO13" s="52">
        <f>SUMIF($C$11:$AN$11,"Ind*",C13:AN13)</f>
        <v>88</v>
      </c>
      <c r="AP13" s="52">
        <f>SUMIF($C$11:$AN$11,"I.Mad",C13:AN13)</f>
        <v>16</v>
      </c>
      <c r="AQ13" s="52">
        <f>SUM(AO13:AP13)</f>
        <v>104</v>
      </c>
      <c r="AT13" s="19"/>
      <c r="AU13" s="19"/>
      <c r="AV13" s="19"/>
    </row>
    <row r="14" spans="2:48" ht="50.25" customHeight="1" x14ac:dyDescent="0.7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>
        <v>6</v>
      </c>
      <c r="H14" s="53" t="s">
        <v>19</v>
      </c>
      <c r="I14" s="53">
        <v>7</v>
      </c>
      <c r="J14" s="53" t="s">
        <v>68</v>
      </c>
      <c r="K14" s="53" t="s">
        <v>68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 t="s">
        <v>68</v>
      </c>
      <c r="Z14" s="53" t="s">
        <v>68</v>
      </c>
      <c r="AA14" s="53" t="s">
        <v>19</v>
      </c>
      <c r="AB14" s="53" t="s">
        <v>19</v>
      </c>
      <c r="AC14" s="53">
        <v>1</v>
      </c>
      <c r="AD14" s="53" t="s">
        <v>19</v>
      </c>
      <c r="AE14" s="53" t="s">
        <v>19</v>
      </c>
      <c r="AF14" s="53" t="s">
        <v>19</v>
      </c>
      <c r="AG14" s="53" t="s">
        <v>19</v>
      </c>
      <c r="AH14" s="53" t="s">
        <v>19</v>
      </c>
      <c r="AI14" s="53" t="s">
        <v>19</v>
      </c>
      <c r="AJ14" s="53" t="s">
        <v>19</v>
      </c>
      <c r="AK14" s="53" t="s">
        <v>19</v>
      </c>
      <c r="AL14" s="53" t="s">
        <v>19</v>
      </c>
      <c r="AM14" s="53" t="s">
        <v>19</v>
      </c>
      <c r="AN14" s="53" t="s">
        <v>19</v>
      </c>
      <c r="AO14" s="52">
        <f>SUMIF($C$11:$AN$11,"Ind*",C14:AN14)</f>
        <v>14</v>
      </c>
      <c r="AP14" s="52">
        <f>SUMIF($C$11:$AN$11,"I.Mad",C14:AN14)</f>
        <v>0</v>
      </c>
      <c r="AQ14" s="52">
        <f>SUM(AO14:AP14)</f>
        <v>14</v>
      </c>
      <c r="AT14" s="19"/>
      <c r="AU14" s="19"/>
      <c r="AV14" s="19"/>
    </row>
    <row r="15" spans="2:48" ht="50.25" customHeight="1" x14ac:dyDescent="0.7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>
        <v>0</v>
      </c>
      <c r="H15" s="53" t="s">
        <v>19</v>
      </c>
      <c r="I15" s="53">
        <v>0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 t="s">
        <v>19</v>
      </c>
      <c r="Z15" s="53" t="s">
        <v>19</v>
      </c>
      <c r="AA15" s="53" t="s">
        <v>19</v>
      </c>
      <c r="AB15" s="53" t="s">
        <v>19</v>
      </c>
      <c r="AC15" s="53">
        <v>27.403846153846157</v>
      </c>
      <c r="AD15" s="53" t="s">
        <v>19</v>
      </c>
      <c r="AE15" s="53" t="s">
        <v>19</v>
      </c>
      <c r="AF15" s="53" t="s">
        <v>19</v>
      </c>
      <c r="AG15" s="53" t="s">
        <v>19</v>
      </c>
      <c r="AH15" s="53" t="s">
        <v>19</v>
      </c>
      <c r="AI15" s="53" t="s">
        <v>19</v>
      </c>
      <c r="AJ15" s="53" t="s">
        <v>19</v>
      </c>
      <c r="AK15" s="53" t="s">
        <v>19</v>
      </c>
      <c r="AL15" s="53" t="s">
        <v>19</v>
      </c>
      <c r="AM15" s="53" t="s">
        <v>19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7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>
        <v>14</v>
      </c>
      <c r="H16" s="58" t="s">
        <v>19</v>
      </c>
      <c r="I16" s="58">
        <v>14.5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 t="s">
        <v>19</v>
      </c>
      <c r="Z16" s="58" t="s">
        <v>19</v>
      </c>
      <c r="AA16" s="58" t="s">
        <v>19</v>
      </c>
      <c r="AB16" s="58" t="s">
        <v>19</v>
      </c>
      <c r="AC16" s="58">
        <v>12.5</v>
      </c>
      <c r="AD16" s="58" t="s">
        <v>19</v>
      </c>
      <c r="AE16" s="58" t="s">
        <v>19</v>
      </c>
      <c r="AF16" s="58" t="s">
        <v>19</v>
      </c>
      <c r="AG16" s="58" t="s">
        <v>19</v>
      </c>
      <c r="AH16" s="58" t="s">
        <v>19</v>
      </c>
      <c r="AI16" s="58" t="s">
        <v>19</v>
      </c>
      <c r="AJ16" s="58" t="s">
        <v>19</v>
      </c>
      <c r="AK16" s="58" t="s">
        <v>19</v>
      </c>
      <c r="AL16" s="58" t="s">
        <v>19</v>
      </c>
      <c r="AM16" s="58" t="s">
        <v>19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5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7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55"/>
      <c r="Z30" s="55"/>
      <c r="AA30" s="55"/>
      <c r="AB30" s="71"/>
      <c r="AC30" s="55">
        <v>4.9205454545454543</v>
      </c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4.9205454545454543</v>
      </c>
      <c r="AP30" s="52">
        <f t="shared" si="1"/>
        <v>0</v>
      </c>
      <c r="AQ30" s="55">
        <f t="shared" si="2"/>
        <v>4.9205454545454543</v>
      </c>
      <c r="AT30" s="19"/>
      <c r="AU30" s="19"/>
      <c r="AV30" s="19"/>
    </row>
    <row r="31" spans="2:48" ht="50.25" customHeight="1" x14ac:dyDescent="0.7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2731.7799999999997</v>
      </c>
      <c r="H41" s="55">
        <f t="shared" si="8"/>
        <v>0</v>
      </c>
      <c r="I41" s="55">
        <f t="shared" si="8"/>
        <v>8683.01</v>
      </c>
      <c r="J41" s="55">
        <f t="shared" si="8"/>
        <v>201.78</v>
      </c>
      <c r="K41" s="55">
        <f t="shared" si="8"/>
        <v>708.76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1344.84</v>
      </c>
      <c r="Z41" s="55">
        <f t="shared" si="8"/>
        <v>955.55</v>
      </c>
      <c r="AA41" s="55">
        <f t="shared" si="8"/>
        <v>0</v>
      </c>
      <c r="AB41" s="55">
        <f t="shared" si="8"/>
        <v>0</v>
      </c>
      <c r="AC41" s="55">
        <f t="shared" si="8"/>
        <v>660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14128.390000000001</v>
      </c>
      <c r="AP41" s="55">
        <f>SUM(AP12,AP18,AP24:AP37)</f>
        <v>1157.33</v>
      </c>
      <c r="AQ41" s="55">
        <f>SUM(AO41:AP41)</f>
        <v>15285.720000000001</v>
      </c>
    </row>
    <row r="42" spans="2:43" ht="50.25" customHeight="1" x14ac:dyDescent="0.7">
      <c r="B42" s="80" t="s">
        <v>38</v>
      </c>
      <c r="C42" s="24"/>
      <c r="D42" s="24"/>
      <c r="E42" s="24"/>
      <c r="F42" s="57"/>
      <c r="G42" s="57">
        <v>20.100000000000001</v>
      </c>
      <c r="H42" s="57"/>
      <c r="I42" s="57">
        <v>23.2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18.2</v>
      </c>
      <c r="AN42" s="57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75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2019-01-07T18:33:23Z</dcterms:modified>
</cp:coreProperties>
</file>