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alcedo\Documents\ReportesTotal Perú\A reportes 2013-2015\2017\"/>
    </mc:Choice>
  </mc:AlternateContent>
  <bookViews>
    <workbookView showHorizontalScroll="0" showVerticalScroll="0" showSheetTabs="0" xWindow="0" yWindow="0" windowWidth="24000" windowHeight="9735" tabRatio="540"/>
  </bookViews>
  <sheets>
    <sheet name="reporte" sheetId="5" r:id="rId1"/>
  </sheets>
  <definedNames>
    <definedName name="_xlnm.Print_Area" localSheetId="0">reporte!$A$1:$AQ$44</definedName>
  </definedNames>
  <calcPr calcId="152511"/>
</workbook>
</file>

<file path=xl/calcChain.xml><?xml version="1.0" encoding="utf-8"?>
<calcChain xmlns="http://schemas.openxmlformats.org/spreadsheetml/2006/main">
  <c r="AN38" i="5" l="1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AQ37" i="5"/>
  <c r="AP37" i="5"/>
  <c r="AO37" i="5"/>
  <c r="AP36" i="5"/>
  <c r="AO36" i="5"/>
  <c r="AQ36" i="5" s="1"/>
  <c r="AP35" i="5"/>
  <c r="AO35" i="5"/>
  <c r="AP34" i="5"/>
  <c r="AO34" i="5"/>
  <c r="AQ34" i="5" s="1"/>
  <c r="AP33" i="5"/>
  <c r="AO33" i="5"/>
  <c r="AP32" i="5"/>
  <c r="AO32" i="5"/>
  <c r="AQ32" i="5" s="1"/>
  <c r="AP31" i="5"/>
  <c r="AO31" i="5"/>
  <c r="AP30" i="5"/>
  <c r="AO30" i="5"/>
  <c r="AP29" i="5"/>
  <c r="AO29" i="5"/>
  <c r="AP28" i="5"/>
  <c r="AO28" i="5"/>
  <c r="AP27" i="5"/>
  <c r="AO27" i="5"/>
  <c r="AP26" i="5"/>
  <c r="AO26" i="5"/>
  <c r="AP25" i="5"/>
  <c r="AO25" i="5"/>
  <c r="AP24" i="5"/>
  <c r="AO24" i="5"/>
  <c r="AQ20" i="5"/>
  <c r="AP20" i="5"/>
  <c r="AO20" i="5"/>
  <c r="AQ19" i="5"/>
  <c r="AP19" i="5"/>
  <c r="AO19" i="5"/>
  <c r="AQ18" i="5"/>
  <c r="AP18" i="5"/>
  <c r="AO18" i="5"/>
  <c r="AP14" i="5"/>
  <c r="AO14" i="5"/>
  <c r="AP13" i="5"/>
  <c r="AO13" i="5"/>
  <c r="AP12" i="5"/>
  <c r="AO12" i="5"/>
  <c r="AQ35" i="5" l="1"/>
  <c r="AQ33" i="5"/>
  <c r="AQ29" i="5"/>
  <c r="AQ31" i="5"/>
  <c r="AQ24" i="5"/>
  <c r="AQ28" i="5"/>
  <c r="AQ30" i="5"/>
  <c r="AQ26" i="5"/>
  <c r="AQ25" i="5"/>
  <c r="AQ27" i="5"/>
  <c r="AP38" i="5"/>
  <c r="AO38" i="5"/>
  <c r="AQ13" i="5"/>
  <c r="AQ14" i="5"/>
  <c r="AQ12" i="5"/>
  <c r="AQ38" i="5" l="1"/>
</calcChain>
</file>

<file path=xl/sharedStrings.xml><?xml version="1.0" encoding="utf-8"?>
<sst xmlns="http://schemas.openxmlformats.org/spreadsheetml/2006/main" count="369" uniqueCount="67">
  <si>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</si>
  <si>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</si>
  <si>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</si>
  <si>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</si>
  <si>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</si>
  <si>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>Parachique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</si>
  <si>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</si>
  <si>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</si>
  <si>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</si>
  <si>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</si>
  <si>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</si>
  <si>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</si>
  <si>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</si>
  <si>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</si>
  <si>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</si>
  <si>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</si>
  <si>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</si>
  <si>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</si>
  <si>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</si>
  <si>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</si>
  <si>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</si>
  <si>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</si>
  <si>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</si>
  <si>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</si>
  <si>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</si>
  <si>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</si>
  <si>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</si>
  <si>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</si>
  <si>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</si>
  <si>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</si>
  <si>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</si>
  <si>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MUNIDA</t>
  </si>
  <si>
    <t>BAGRE</t>
  </si>
  <si>
    <t>JUREL FINO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</si>
  <si>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</si>
  <si>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</si>
  <si>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</si>
  <si>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</si>
  <si>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</si>
  <si>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</si>
  <si>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</si>
  <si>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</si>
  <si>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BONITO</t>
  </si>
  <si>
    <t>INSTITUTO  DEL  MAR  DEL PERU</t>
  </si>
  <si>
    <t>Área Funcional de Investigaciones de Recursos Neríticos Pelágicos</t>
  </si>
  <si>
    <t xml:space="preserve"> Chimbote</t>
  </si>
  <si>
    <t>MERLUZA</t>
  </si>
  <si>
    <t>Callao</t>
  </si>
  <si>
    <t xml:space="preserve">Planchada </t>
  </si>
  <si>
    <t>Quilca</t>
  </si>
  <si>
    <t>Mollendo</t>
  </si>
  <si>
    <t>Ilo</t>
  </si>
  <si>
    <t>BARRILETE</t>
  </si>
  <si>
    <t>Chancay</t>
  </si>
  <si>
    <t>LORNA</t>
  </si>
  <si>
    <t>FALSO VOLADOR</t>
  </si>
  <si>
    <t xml:space="preserve">           Atención: Sr. Bruno Giuffra Monteverde</t>
  </si>
  <si>
    <t>Atico</t>
  </si>
  <si>
    <t>PEJERREY</t>
  </si>
  <si>
    <t>AGUJILLA</t>
  </si>
  <si>
    <t>CALAMAR</t>
  </si>
  <si>
    <t>R.M.N°427-2015-PRODUCE,R.M.N°242-2016-PRODUCE,R.M.N°448-2016-PRODUCE</t>
  </si>
  <si>
    <t>GCQ/jsr/due</t>
  </si>
  <si>
    <t xml:space="preserve">        Fecha  : 07/01/2017</t>
  </si>
  <si>
    <t>10 y 12</t>
  </si>
  <si>
    <t>10 y 12.5</t>
  </si>
  <si>
    <t>Callao, 08 de enero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</si>
</sst>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  <numFmt numFmtId="169" formatCode="_([$€-2]\ * #,##0.00_);_([$€-2]\ * \(#,##0.00\);_([$€-2]\ * &quot;-&quot;??_)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  <font>
      <sz val="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165" fontId="2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2" fillId="0" borderId="0"/>
    <xf numFmtId="0" fontId="29" fillId="0" borderId="0"/>
    <xf numFmtId="0" fontId="2" fillId="0" borderId="0"/>
    <xf numFmtId="0" fontId="29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11" fillId="0" borderId="0"/>
    <xf numFmtId="0" fontId="25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</cellStyleXfs>
  <cellXfs count="125">
    <xf numFmtId="0" fontId="0" fillId="0" borderId="0" xfId="0"/>
    <xf numFmtId="0" fontId="4" fillId="0" borderId="0" xfId="0" applyFont="1" applyBorder="1"/>
    <xf numFmtId="0" fontId="3" fillId="0" borderId="0" xfId="0" applyFont="1"/>
    <xf numFmtId="0" fontId="4" fillId="0" borderId="0" xfId="0" applyFont="1" applyFill="1" applyBorder="1"/>
    <xf numFmtId="0" fontId="4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0" borderId="0" xfId="0" applyFont="1" applyBorder="1"/>
    <xf numFmtId="0" fontId="5" fillId="3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/>
    <xf numFmtId="0" fontId="5" fillId="0" borderId="4" xfId="0" applyFont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Font="1"/>
    <xf numFmtId="0" fontId="8" fillId="0" borderId="0" xfId="0" applyFont="1"/>
    <xf numFmtId="20" fontId="4" fillId="0" borderId="0" xfId="0" quotePrefix="1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8" fontId="3" fillId="0" borderId="0" xfId="0" applyNumberFormat="1" applyFont="1"/>
    <xf numFmtId="0" fontId="4" fillId="0" borderId="0" xfId="0" applyFont="1" applyBorder="1" applyAlignment="1">
      <alignment horizontal="left"/>
    </xf>
    <xf numFmtId="0" fontId="9" fillId="0" borderId="0" xfId="0" quotePrefix="1" applyFont="1" applyAlignment="1">
      <alignment horizontal="left"/>
    </xf>
    <xf numFmtId="0" fontId="4" fillId="0" borderId="0" xfId="0" quotePrefix="1" applyFont="1" applyAlignment="1">
      <alignment horizontal="left"/>
    </xf>
    <xf numFmtId="167" fontId="4" fillId="0" borderId="0" xfId="0" applyNumberFormat="1" applyFont="1" applyBorder="1"/>
    <xf numFmtId="167" fontId="5" fillId="3" borderId="5" xfId="0" applyNumberFormat="1" applyFont="1" applyFill="1" applyBorder="1" applyAlignment="1">
      <alignment horizontal="center" wrapText="1"/>
    </xf>
    <xf numFmtId="167" fontId="5" fillId="0" borderId="0" xfId="0" applyNumberFormat="1" applyFont="1" applyBorder="1" applyAlignment="1">
      <alignment horizontal="center"/>
    </xf>
    <xf numFmtId="1" fontId="3" fillId="0" borderId="0" xfId="0" applyNumberFormat="1" applyFont="1"/>
    <xf numFmtId="0" fontId="7" fillId="0" borderId="3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Border="1" applyAlignment="1"/>
    <xf numFmtId="0" fontId="4" fillId="0" borderId="0" xfId="0" applyFont="1" applyAlignment="1"/>
    <xf numFmtId="0" fontId="3" fillId="0" borderId="0" xfId="0" applyFont="1" applyAlignment="1"/>
    <xf numFmtId="1" fontId="4" fillId="0" borderId="0" xfId="0" applyNumberFormat="1" applyFont="1" applyBorder="1" applyAlignment="1">
      <alignment horizontal="center"/>
    </xf>
    <xf numFmtId="1" fontId="4" fillId="0" borderId="0" xfId="0" applyNumberFormat="1" applyFont="1" applyBorder="1"/>
    <xf numFmtId="167" fontId="10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3" fillId="3" borderId="0" xfId="0" applyFont="1" applyFill="1" applyAlignment="1">
      <alignment horizontal="right"/>
    </xf>
    <xf numFmtId="167" fontId="12" fillId="0" borderId="0" xfId="12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13" fillId="0" borderId="4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0" xfId="0" applyFont="1"/>
    <xf numFmtId="0" fontId="13" fillId="0" borderId="1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1" fontId="5" fillId="0" borderId="3" xfId="0" quotePrefix="1" applyNumberFormat="1" applyFont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1" fontId="15" fillId="0" borderId="1" xfId="0" applyNumberFormat="1" applyFont="1" applyFill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1" fontId="15" fillId="0" borderId="1" xfId="0" quotePrefix="1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5" fillId="0" borderId="5" xfId="0" applyNumberFormat="1" applyFont="1" applyBorder="1" applyAlignment="1">
      <alignment horizontal="center"/>
    </xf>
    <xf numFmtId="0" fontId="7" fillId="0" borderId="0" xfId="0" applyFont="1"/>
    <xf numFmtId="167" fontId="15" fillId="0" borderId="1" xfId="0" applyNumberFormat="1" applyFont="1" applyFill="1" applyBorder="1" applyAlignment="1">
      <alignment horizontal="center"/>
    </xf>
    <xf numFmtId="167" fontId="15" fillId="0" borderId="1" xfId="0" quotePrefix="1" applyNumberFormat="1" applyFont="1" applyBorder="1" applyAlignment="1">
      <alignment horizontal="center"/>
    </xf>
    <xf numFmtId="1" fontId="15" fillId="0" borderId="0" xfId="0" applyNumberFormat="1" applyFont="1" applyBorder="1" applyAlignment="1">
      <alignment horizontal="center"/>
    </xf>
    <xf numFmtId="0" fontId="3" fillId="0" borderId="0" xfId="0" applyFont="1" applyBorder="1"/>
    <xf numFmtId="1" fontId="18" fillId="0" borderId="0" xfId="12" applyNumberFormat="1" applyFont="1" applyFill="1" applyBorder="1" applyProtection="1">
      <protection locked="0"/>
    </xf>
    <xf numFmtId="1" fontId="18" fillId="0" borderId="0" xfId="12" applyNumberFormat="1" applyFont="1" applyFill="1" applyBorder="1" applyAlignment="1" applyProtection="1">
      <protection locked="0"/>
    </xf>
    <xf numFmtId="1" fontId="18" fillId="0" borderId="0" xfId="12" applyNumberFormat="1" applyFont="1" applyFill="1" applyBorder="1" applyAlignment="1" applyProtection="1">
      <alignment horizontal="right"/>
      <protection locked="0"/>
    </xf>
    <xf numFmtId="1" fontId="18" fillId="0" borderId="0" xfId="12" quotePrefix="1" applyNumberFormat="1" applyFont="1" applyFill="1" applyBorder="1" applyAlignment="1" applyProtection="1">
      <protection locked="0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4" fillId="0" borderId="0" xfId="0" applyFont="1" applyFill="1"/>
    <xf numFmtId="0" fontId="7" fillId="0" borderId="0" xfId="0" applyFont="1" applyAlignment="1">
      <alignment horizontal="left"/>
    </xf>
    <xf numFmtId="49" fontId="7" fillId="0" borderId="0" xfId="0" applyNumberFormat="1" applyFont="1"/>
    <xf numFmtId="22" fontId="7" fillId="0" borderId="0" xfId="0" applyNumberFormat="1" applyFont="1"/>
    <xf numFmtId="167" fontId="15" fillId="0" borderId="5" xfId="0" applyNumberFormat="1" applyFont="1" applyBorder="1" applyAlignment="1">
      <alignment horizontal="center"/>
    </xf>
    <xf numFmtId="0" fontId="21" fillId="0" borderId="0" xfId="0" applyFont="1"/>
    <xf numFmtId="1" fontId="15" fillId="0" borderId="0" xfId="0" applyNumberFormat="1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0" fontId="23" fillId="0" borderId="6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167" fontId="15" fillId="0" borderId="0" xfId="0" quotePrefix="1" applyNumberFormat="1" applyFont="1" applyBorder="1" applyAlignment="1">
      <alignment horizontal="center"/>
    </xf>
    <xf numFmtId="0" fontId="24" fillId="0" borderId="5" xfId="0" applyFont="1" applyBorder="1"/>
    <xf numFmtId="0" fontId="24" fillId="0" borderId="5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24" fillId="3" borderId="2" xfId="0" applyFont="1" applyFill="1" applyBorder="1" applyAlignment="1">
      <alignment horizontal="left"/>
    </xf>
    <xf numFmtId="0" fontId="24" fillId="0" borderId="1" xfId="0" applyFont="1" applyBorder="1"/>
    <xf numFmtId="0" fontId="13" fillId="0" borderId="8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3" fillId="0" borderId="0" xfId="0" applyFont="1" applyFill="1"/>
    <xf numFmtId="0" fontId="13" fillId="0" borderId="0" xfId="0" applyFont="1" applyFill="1" applyBorder="1"/>
    <xf numFmtId="167" fontId="15" fillId="3" borderId="5" xfId="0" applyNumberFormat="1" applyFont="1" applyFill="1" applyBorder="1" applyAlignment="1">
      <alignment horizontal="center" wrapText="1"/>
    </xf>
    <xf numFmtId="0" fontId="20" fillId="0" borderId="0" xfId="13" applyFont="1" applyFill="1" applyAlignment="1" applyProtection="1"/>
    <xf numFmtId="0" fontId="21" fillId="0" borderId="0" xfId="0" applyFont="1" applyFill="1"/>
    <xf numFmtId="167" fontId="5" fillId="0" borderId="3" xfId="0" quotePrefix="1" applyNumberFormat="1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14" fillId="0" borderId="0" xfId="0" applyFont="1"/>
    <xf numFmtId="1" fontId="26" fillId="0" borderId="0" xfId="12" quotePrefix="1" applyNumberFormat="1" applyFont="1" applyBorder="1" applyAlignment="1" applyProtection="1">
      <protection locked="0"/>
    </xf>
    <xf numFmtId="0" fontId="14" fillId="0" borderId="0" xfId="0" applyFont="1" applyBorder="1" applyAlignment="1"/>
    <xf numFmtId="0" fontId="14" fillId="3" borderId="0" xfId="0" applyFont="1" applyFill="1" applyAlignment="1">
      <alignment horizontal="right"/>
    </xf>
    <xf numFmtId="0" fontId="10" fillId="0" borderId="0" xfId="0" applyFont="1"/>
    <xf numFmtId="0" fontId="14" fillId="0" borderId="0" xfId="0" applyFont="1" applyBorder="1"/>
    <xf numFmtId="1" fontId="14" fillId="0" borderId="0" xfId="0" applyNumberFormat="1" applyFont="1" applyBorder="1"/>
    <xf numFmtId="1" fontId="14" fillId="0" borderId="0" xfId="0" applyNumberFormat="1" applyFont="1" applyBorder="1" applyAlignment="1">
      <alignment horizontal="center"/>
    </xf>
    <xf numFmtId="0" fontId="27" fillId="0" borderId="0" xfId="0" applyFont="1"/>
    <xf numFmtId="0" fontId="28" fillId="0" borderId="0" xfId="0" applyFont="1"/>
    <xf numFmtId="0" fontId="30" fillId="0" borderId="0" xfId="0" applyFont="1"/>
    <xf numFmtId="1" fontId="24" fillId="0" borderId="0" xfId="0" applyNumberFormat="1" applyFont="1"/>
    <xf numFmtId="0" fontId="20" fillId="0" borderId="0" xfId="0" applyFont="1" applyBorder="1"/>
    <xf numFmtId="168" fontId="15" fillId="0" borderId="5" xfId="0" applyNumberFormat="1" applyFont="1" applyBorder="1" applyAlignment="1">
      <alignment horizontal="center"/>
    </xf>
    <xf numFmtId="2" fontId="15" fillId="0" borderId="5" xfId="0" applyNumberFormat="1" applyFont="1" applyBorder="1" applyAlignment="1">
      <alignment horizontal="center"/>
    </xf>
    <xf numFmtId="1" fontId="3" fillId="0" borderId="0" xfId="0" applyNumberFormat="1" applyFont="1" applyBorder="1"/>
    <xf numFmtId="167" fontId="32" fillId="0" borderId="1" xfId="0" quotePrefix="1" applyNumberFormat="1" applyFont="1" applyBorder="1" applyAlignment="1">
      <alignment horizontal="center"/>
    </xf>
    <xf numFmtId="0" fontId="31" fillId="0" borderId="2" xfId="0" applyFont="1" applyFill="1" applyBorder="1" applyAlignment="1">
      <alignment horizontal="center"/>
    </xf>
    <xf numFmtId="0" fontId="31" fillId="0" borderId="4" xfId="0" applyFont="1" applyFill="1" applyBorder="1" applyAlignment="1">
      <alignment horizontal="center"/>
    </xf>
    <xf numFmtId="0" fontId="23" fillId="0" borderId="2" xfId="0" quotePrefix="1" applyFont="1" applyFill="1" applyBorder="1" applyAlignment="1">
      <alignment horizontal="center"/>
    </xf>
    <xf numFmtId="0" fontId="23" fillId="0" borderId="4" xfId="0" applyFont="1" applyFill="1" applyBorder="1" applyAlignment="1">
      <alignment horizontal="center"/>
    </xf>
    <xf numFmtId="0" fontId="31" fillId="0" borderId="2" xfId="0" quotePrefix="1" applyFont="1" applyFill="1" applyBorder="1" applyAlignment="1">
      <alignment horizontal="center"/>
    </xf>
    <xf numFmtId="0" fontId="31" fillId="0" borderId="4" xfId="0" quotePrefix="1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20" fontId="19" fillId="0" borderId="0" xfId="0" applyNumberFormat="1" applyFont="1" applyAlignment="1">
      <alignment horizontal="right"/>
    </xf>
    <xf numFmtId="166" fontId="7" fillId="0" borderId="0" xfId="0" applyNumberFormat="1" applyFont="1" applyAlignment="1">
      <alignment horizont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</cellXfs>
  <cellStyles count="17">
    <cellStyle name="Estilo 1" xfId="14"/>
    <cellStyle name="Euro" xfId="1"/>
    <cellStyle name="Euro 2" xfId="15"/>
    <cellStyle name="Hipervínculo 2" xfId="2"/>
    <cellStyle name="Millares 2" xfId="3"/>
    <cellStyle name="Normal" xfId="0" builtinId="0"/>
    <cellStyle name="Normal 2" xfId="4"/>
    <cellStyle name="Normal 2 2" xfId="5"/>
    <cellStyle name="Normal 2 3" xfId="6"/>
    <cellStyle name="Normal 2 4" xfId="16"/>
    <cellStyle name="Normal 3" xfId="7"/>
    <cellStyle name="Normal 3 2" xfId="8"/>
    <cellStyle name="Normal 3 3" xfId="9"/>
    <cellStyle name="Normal 4" xfId="10"/>
    <cellStyle name="Normal 5" xfId="11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V54"/>
  <sheetViews>
    <sheetView tabSelected="1" zoomScale="25" zoomScaleNormal="25" workbookViewId="0">
      <selection activeCell="M44" sqref="M44"/>
    </sheetView>
  </sheetViews>
  <sheetFormatPr baseColWidth="10" defaultRowHeight="23.25" x14ac:dyDescent="0.35"/>
  <cols>
    <col min="1" max="1" width="1.85546875" style="2" customWidth="1"/>
    <col min="2" max="2" width="35.42578125" style="2" customWidth="1"/>
    <col min="3" max="3" width="22.28515625" style="2" customWidth="1"/>
    <col min="4" max="4" width="19.28515625" style="2" customWidth="1"/>
    <col min="5" max="5" width="21.140625" style="2" customWidth="1"/>
    <col min="6" max="6" width="26.42578125" style="2" customWidth="1"/>
    <col min="7" max="7" width="27.5703125" style="2" customWidth="1"/>
    <col min="8" max="8" width="25.140625" style="2" bestFit="1" customWidth="1"/>
    <col min="9" max="9" width="23.5703125" style="2" customWidth="1"/>
    <col min="10" max="10" width="22.7109375" style="2" customWidth="1"/>
    <col min="11" max="11" width="26.7109375" style="2" customWidth="1"/>
    <col min="12" max="16" width="19.28515625" style="2" customWidth="1"/>
    <col min="17" max="17" width="26.5703125" style="2" bestFit="1" customWidth="1"/>
    <col min="18" max="23" width="25.85546875" style="2" customWidth="1"/>
    <col min="24" max="24" width="26.140625" style="2" customWidth="1"/>
    <col min="25" max="25" width="24.85546875" style="2" customWidth="1"/>
    <col min="26" max="26" width="27.42578125" style="2" customWidth="1"/>
    <col min="27" max="27" width="23.7109375" style="2" customWidth="1"/>
    <col min="28" max="28" width="22.28515625" style="2" customWidth="1"/>
    <col min="29" max="29" width="25.140625" style="2" customWidth="1"/>
    <col min="30" max="31" width="19.85546875" style="2" customWidth="1"/>
    <col min="32" max="32" width="22.7109375" style="2" customWidth="1"/>
    <col min="33" max="38" width="19.85546875" style="2" customWidth="1"/>
    <col min="39" max="40" width="21.5703125" style="2" customWidth="1"/>
    <col min="41" max="41" width="25.28515625" style="2" customWidth="1"/>
    <col min="42" max="42" width="28.140625" style="2" customWidth="1"/>
    <col min="43" max="43" width="25.28515625" style="2" customWidth="1"/>
    <col min="44" max="16384" width="11.42578125" style="2"/>
  </cols>
  <sheetData>
    <row r="1" spans="2:48" ht="35.25" x14ac:dyDescent="0.5">
      <c r="B1" s="92" t="s">
        <v>43</v>
      </c>
    </row>
    <row r="2" spans="2:48" ht="30" x14ac:dyDescent="0.4">
      <c r="B2" s="93" t="s">
        <v>44</v>
      </c>
    </row>
    <row r="3" spans="2:48" x14ac:dyDescent="0.35">
      <c r="B3" s="15" t="s">
        <v>0</v>
      </c>
      <c r="C3" s="16"/>
      <c r="D3" s="16"/>
      <c r="E3" s="16"/>
      <c r="F3" s="16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7"/>
      <c r="AH3" s="17"/>
      <c r="AI3" s="17"/>
      <c r="AJ3" s="17"/>
      <c r="AK3" s="15"/>
      <c r="AL3" s="15"/>
      <c r="AM3" s="15"/>
      <c r="AN3" s="15"/>
      <c r="AO3" s="15"/>
      <c r="AP3" s="15"/>
      <c r="AQ3" s="15"/>
    </row>
    <row r="4" spans="2:48" ht="35.25" x14ac:dyDescent="0.5">
      <c r="B4" s="120" t="s">
        <v>56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</row>
    <row r="5" spans="2:48" ht="35.25" x14ac:dyDescent="0.5">
      <c r="B5" s="120" t="s">
        <v>40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</row>
    <row r="6" spans="2:48" ht="37.5" x14ac:dyDescent="0.5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5"/>
      <c r="AH6" s="15"/>
      <c r="AI6" s="15"/>
      <c r="AJ6" s="15"/>
      <c r="AK6" s="15"/>
      <c r="AL6" s="15"/>
      <c r="AM6" s="121" t="s">
        <v>37</v>
      </c>
      <c r="AN6" s="121"/>
      <c r="AO6" s="121"/>
      <c r="AP6" s="121"/>
      <c r="AQ6" s="121"/>
    </row>
    <row r="7" spans="2:48" s="10" customFormat="1" ht="38.25" customHeight="1" x14ac:dyDescent="0.4">
      <c r="B7" s="57"/>
      <c r="C7" s="69" t="s">
        <v>1</v>
      </c>
      <c r="D7" s="69"/>
      <c r="E7" s="70"/>
      <c r="F7" s="70"/>
      <c r="G7" s="57"/>
      <c r="H7" s="57"/>
      <c r="I7" s="57"/>
      <c r="J7" s="57"/>
      <c r="K7" s="57"/>
      <c r="L7" s="57"/>
      <c r="M7" s="57"/>
      <c r="N7" s="57"/>
      <c r="O7" s="57"/>
      <c r="P7" s="5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71"/>
      <c r="AO7" s="122"/>
      <c r="AP7" s="122"/>
      <c r="AQ7" s="122"/>
    </row>
    <row r="8" spans="2:48" ht="36.75" customHeight="1" x14ac:dyDescent="0.5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21" t="s">
        <v>63</v>
      </c>
      <c r="AP8" s="121"/>
      <c r="AQ8" s="121"/>
    </row>
    <row r="9" spans="2:48" ht="21.75" customHeight="1" x14ac:dyDescent="0.4">
      <c r="B9" s="15" t="s">
        <v>2</v>
      </c>
      <c r="C9" s="12" t="s">
        <v>61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68"/>
      <c r="T9" s="86"/>
      <c r="U9" s="86"/>
      <c r="V9" s="86"/>
      <c r="W9" s="68"/>
      <c r="X9" s="68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4"/>
      <c r="AP9" s="4"/>
      <c r="AQ9" s="15"/>
    </row>
    <row r="10" spans="2:48" s="89" customFormat="1" ht="36" customHeight="1" x14ac:dyDescent="0.4">
      <c r="B10" s="87" t="s">
        <v>3</v>
      </c>
      <c r="C10" s="117" t="s">
        <v>4</v>
      </c>
      <c r="D10" s="114"/>
      <c r="E10" s="117" t="s">
        <v>5</v>
      </c>
      <c r="F10" s="114"/>
      <c r="G10" s="115" t="s">
        <v>6</v>
      </c>
      <c r="H10" s="116"/>
      <c r="I10" s="119" t="s">
        <v>45</v>
      </c>
      <c r="J10" s="119"/>
      <c r="K10" s="119" t="s">
        <v>7</v>
      </c>
      <c r="L10" s="119"/>
      <c r="M10" s="117" t="s">
        <v>8</v>
      </c>
      <c r="N10" s="118"/>
      <c r="O10" s="117" t="s">
        <v>9</v>
      </c>
      <c r="P10" s="118"/>
      <c r="Q10" s="115" t="s">
        <v>10</v>
      </c>
      <c r="R10" s="116"/>
      <c r="S10" s="115" t="s">
        <v>11</v>
      </c>
      <c r="T10" s="116"/>
      <c r="U10" s="115" t="s">
        <v>12</v>
      </c>
      <c r="V10" s="116"/>
      <c r="W10" s="115" t="s">
        <v>53</v>
      </c>
      <c r="X10" s="116"/>
      <c r="Y10" s="117" t="s">
        <v>47</v>
      </c>
      <c r="Z10" s="114"/>
      <c r="AA10" s="115" t="s">
        <v>38</v>
      </c>
      <c r="AB10" s="116"/>
      <c r="AC10" s="115" t="s">
        <v>13</v>
      </c>
      <c r="AD10" s="116"/>
      <c r="AE10" s="113" t="s">
        <v>57</v>
      </c>
      <c r="AF10" s="114"/>
      <c r="AG10" s="113" t="s">
        <v>48</v>
      </c>
      <c r="AH10" s="114"/>
      <c r="AI10" s="113" t="s">
        <v>49</v>
      </c>
      <c r="AJ10" s="114"/>
      <c r="AK10" s="113" t="s">
        <v>50</v>
      </c>
      <c r="AL10" s="114"/>
      <c r="AM10" s="113" t="s">
        <v>51</v>
      </c>
      <c r="AN10" s="114"/>
      <c r="AO10" s="123" t="s">
        <v>14</v>
      </c>
      <c r="AP10" s="124"/>
      <c r="AQ10" s="88" t="s">
        <v>15</v>
      </c>
      <c r="AT10" s="90"/>
    </row>
    <row r="11" spans="2:48" s="45" customFormat="1" ht="36" customHeight="1" x14ac:dyDescent="0.55000000000000004">
      <c r="B11" s="80"/>
      <c r="C11" s="46" t="s">
        <v>16</v>
      </c>
      <c r="D11" s="46" t="s">
        <v>17</v>
      </c>
      <c r="E11" s="47" t="s">
        <v>16</v>
      </c>
      <c r="F11" s="46" t="s">
        <v>17</v>
      </c>
      <c r="G11" s="46" t="s">
        <v>16</v>
      </c>
      <c r="H11" s="46" t="s">
        <v>17</v>
      </c>
      <c r="I11" s="85" t="s">
        <v>16</v>
      </c>
      <c r="J11" s="51" t="s">
        <v>17</v>
      </c>
      <c r="K11" s="76" t="s">
        <v>16</v>
      </c>
      <c r="L11" s="77" t="s">
        <v>17</v>
      </c>
      <c r="M11" s="76" t="s">
        <v>16</v>
      </c>
      <c r="N11" s="77" t="s">
        <v>17</v>
      </c>
      <c r="O11" s="77" t="s">
        <v>16</v>
      </c>
      <c r="P11" s="77" t="s">
        <v>17</v>
      </c>
      <c r="Q11" s="47" t="s">
        <v>16</v>
      </c>
      <c r="R11" s="48" t="s">
        <v>17</v>
      </c>
      <c r="S11" s="47" t="s">
        <v>16</v>
      </c>
      <c r="T11" s="48" t="s">
        <v>17</v>
      </c>
      <c r="U11" s="47" t="s">
        <v>16</v>
      </c>
      <c r="V11" s="48" t="s">
        <v>17</v>
      </c>
      <c r="W11" s="46" t="s">
        <v>16</v>
      </c>
      <c r="X11" s="43" t="s">
        <v>17</v>
      </c>
      <c r="Y11" s="46" t="s">
        <v>16</v>
      </c>
      <c r="Z11" s="43" t="s">
        <v>17</v>
      </c>
      <c r="AA11" s="46" t="s">
        <v>16</v>
      </c>
      <c r="AB11" s="46" t="s">
        <v>17</v>
      </c>
      <c r="AC11" s="46" t="s">
        <v>16</v>
      </c>
      <c r="AD11" s="44" t="s">
        <v>17</v>
      </c>
      <c r="AE11" s="75" t="s">
        <v>16</v>
      </c>
      <c r="AF11" s="78" t="s">
        <v>17</v>
      </c>
      <c r="AG11" s="75" t="s">
        <v>16</v>
      </c>
      <c r="AH11" s="78" t="s">
        <v>17</v>
      </c>
      <c r="AI11" s="75" t="s">
        <v>16</v>
      </c>
      <c r="AJ11" s="78" t="s">
        <v>17</v>
      </c>
      <c r="AK11" s="78" t="s">
        <v>16</v>
      </c>
      <c r="AL11" s="75" t="s">
        <v>17</v>
      </c>
      <c r="AM11" s="46" t="s">
        <v>16</v>
      </c>
      <c r="AN11" s="46" t="s">
        <v>17</v>
      </c>
      <c r="AO11" s="48" t="s">
        <v>16</v>
      </c>
      <c r="AP11" s="46" t="s">
        <v>17</v>
      </c>
      <c r="AQ11" s="49"/>
      <c r="AT11" s="60"/>
    </row>
    <row r="12" spans="2:48" ht="50.25" customHeight="1" x14ac:dyDescent="0.55000000000000004">
      <c r="B12" s="81" t="s">
        <v>18</v>
      </c>
      <c r="C12" s="52">
        <v>0</v>
      </c>
      <c r="D12" s="52">
        <v>0</v>
      </c>
      <c r="E12" s="52">
        <v>0</v>
      </c>
      <c r="F12" s="52">
        <v>700</v>
      </c>
      <c r="G12" s="52">
        <v>650.26</v>
      </c>
      <c r="H12" s="52">
        <v>0</v>
      </c>
      <c r="I12" s="52">
        <v>9102</v>
      </c>
      <c r="J12" s="52">
        <v>826</v>
      </c>
      <c r="K12" s="52">
        <v>286</v>
      </c>
      <c r="L12" s="52">
        <v>0</v>
      </c>
      <c r="M12" s="52">
        <v>0</v>
      </c>
      <c r="N12" s="52">
        <v>0</v>
      </c>
      <c r="O12" s="52">
        <v>0</v>
      </c>
      <c r="P12" s="52">
        <v>0</v>
      </c>
      <c r="Q12" s="52">
        <v>290</v>
      </c>
      <c r="R12" s="52">
        <v>0</v>
      </c>
      <c r="S12" s="52">
        <v>215</v>
      </c>
      <c r="T12" s="52">
        <v>0</v>
      </c>
      <c r="U12" s="52">
        <v>990</v>
      </c>
      <c r="V12" s="52">
        <v>0</v>
      </c>
      <c r="W12" s="52">
        <v>3200</v>
      </c>
      <c r="X12" s="52">
        <v>0</v>
      </c>
      <c r="Y12" s="52">
        <v>4414.5280000000002</v>
      </c>
      <c r="Z12" s="52">
        <v>377.14499999999998</v>
      </c>
      <c r="AA12" s="52">
        <v>0</v>
      </c>
      <c r="AB12" s="52">
        <v>0</v>
      </c>
      <c r="AC12" s="52">
        <v>0</v>
      </c>
      <c r="AD12" s="52">
        <v>0</v>
      </c>
      <c r="AE12" s="52">
        <v>0</v>
      </c>
      <c r="AF12" s="52">
        <v>0</v>
      </c>
      <c r="AG12" s="52">
        <v>0</v>
      </c>
      <c r="AH12" s="52">
        <v>0</v>
      </c>
      <c r="AI12" s="52">
        <v>0</v>
      </c>
      <c r="AJ12" s="52">
        <v>0</v>
      </c>
      <c r="AK12" s="52">
        <v>0</v>
      </c>
      <c r="AL12" s="52">
        <v>0</v>
      </c>
      <c r="AM12" s="52">
        <v>0</v>
      </c>
      <c r="AN12" s="52">
        <v>0</v>
      </c>
      <c r="AO12" s="53">
        <f>SUMIF($C$11:$AN$11,"Ind*",C12:AN12)</f>
        <v>19147.788</v>
      </c>
      <c r="AP12" s="53">
        <f>SUMIF($C$11:$AN$11,"I.Mad",C12:AN12)</f>
        <v>1903.145</v>
      </c>
      <c r="AQ12" s="53">
        <f>SUM(AO12:AP12)</f>
        <v>21050.933000000001</v>
      </c>
      <c r="AS12" s="27"/>
      <c r="AT12" s="61"/>
    </row>
    <row r="13" spans="2:48" ht="50.25" customHeight="1" x14ac:dyDescent="0.55000000000000004">
      <c r="B13" s="82" t="s">
        <v>19</v>
      </c>
      <c r="C13" s="54" t="s">
        <v>20</v>
      </c>
      <c r="D13" s="54" t="s">
        <v>20</v>
      </c>
      <c r="E13" s="54" t="s">
        <v>20</v>
      </c>
      <c r="F13" s="54">
        <v>11</v>
      </c>
      <c r="G13" s="54">
        <v>8</v>
      </c>
      <c r="H13" s="54" t="s">
        <v>20</v>
      </c>
      <c r="I13" s="54">
        <v>110</v>
      </c>
      <c r="J13" s="54">
        <v>25</v>
      </c>
      <c r="K13" s="54">
        <v>4</v>
      </c>
      <c r="L13" s="54" t="s">
        <v>20</v>
      </c>
      <c r="M13" s="54" t="s">
        <v>20</v>
      </c>
      <c r="N13" s="54" t="s">
        <v>20</v>
      </c>
      <c r="O13" s="54" t="s">
        <v>20</v>
      </c>
      <c r="P13" s="54" t="s">
        <v>20</v>
      </c>
      <c r="Q13" s="54">
        <v>1</v>
      </c>
      <c r="R13" s="54" t="s">
        <v>20</v>
      </c>
      <c r="S13" s="54">
        <v>6</v>
      </c>
      <c r="T13" s="54" t="s">
        <v>20</v>
      </c>
      <c r="U13" s="54">
        <v>6</v>
      </c>
      <c r="V13" s="54" t="s">
        <v>20</v>
      </c>
      <c r="W13" s="54">
        <v>24</v>
      </c>
      <c r="X13" s="54" t="s">
        <v>20</v>
      </c>
      <c r="Y13" s="54">
        <v>43</v>
      </c>
      <c r="Z13" s="54">
        <v>6</v>
      </c>
      <c r="AA13" s="54" t="s">
        <v>20</v>
      </c>
      <c r="AB13" s="54" t="s">
        <v>20</v>
      </c>
      <c r="AC13" s="54" t="s">
        <v>20</v>
      </c>
      <c r="AD13" s="54" t="s">
        <v>20</v>
      </c>
      <c r="AE13" s="54" t="s">
        <v>20</v>
      </c>
      <c r="AF13" s="54" t="s">
        <v>20</v>
      </c>
      <c r="AG13" s="54" t="s">
        <v>20</v>
      </c>
      <c r="AH13" s="54" t="s">
        <v>20</v>
      </c>
      <c r="AI13" s="54" t="s">
        <v>20</v>
      </c>
      <c r="AJ13" s="54" t="s">
        <v>20</v>
      </c>
      <c r="AK13" s="54" t="s">
        <v>20</v>
      </c>
      <c r="AL13" s="54" t="s">
        <v>20</v>
      </c>
      <c r="AM13" s="54" t="s">
        <v>20</v>
      </c>
      <c r="AN13" s="54" t="s">
        <v>20</v>
      </c>
      <c r="AO13" s="53">
        <f>SUMIF($C$11:$AN$11,"Ind*",C13:AN13)</f>
        <v>202</v>
      </c>
      <c r="AP13" s="53">
        <f>SUMIF($C$11:$AN$11,"I.Mad",C13:AN13)</f>
        <v>42</v>
      </c>
      <c r="AQ13" s="53">
        <f>SUM(AO13:AP13)</f>
        <v>244</v>
      </c>
      <c r="AT13" s="20"/>
      <c r="AU13" s="20"/>
      <c r="AV13" s="20"/>
    </row>
    <row r="14" spans="2:48" ht="50.25" customHeight="1" x14ac:dyDescent="0.55000000000000004">
      <c r="B14" s="82" t="s">
        <v>21</v>
      </c>
      <c r="C14" s="54" t="s">
        <v>20</v>
      </c>
      <c r="D14" s="54" t="s">
        <v>20</v>
      </c>
      <c r="E14" s="54" t="s">
        <v>20</v>
      </c>
      <c r="F14" s="54">
        <v>3</v>
      </c>
      <c r="G14" s="54">
        <v>8</v>
      </c>
      <c r="H14" s="54" t="s">
        <v>20</v>
      </c>
      <c r="I14" s="54">
        <v>9</v>
      </c>
      <c r="J14" s="54">
        <v>3</v>
      </c>
      <c r="K14" s="54">
        <v>4</v>
      </c>
      <c r="L14" s="54" t="s">
        <v>20</v>
      </c>
      <c r="M14" s="54" t="s">
        <v>20</v>
      </c>
      <c r="N14" s="54" t="s">
        <v>20</v>
      </c>
      <c r="O14" s="54" t="s">
        <v>20</v>
      </c>
      <c r="P14" s="54" t="s">
        <v>20</v>
      </c>
      <c r="Q14" s="54">
        <v>1</v>
      </c>
      <c r="R14" s="54" t="s">
        <v>20</v>
      </c>
      <c r="S14" s="54">
        <v>3</v>
      </c>
      <c r="T14" s="54" t="s">
        <v>20</v>
      </c>
      <c r="U14" s="54">
        <v>3</v>
      </c>
      <c r="V14" s="54" t="s">
        <v>20</v>
      </c>
      <c r="W14" s="54">
        <v>9</v>
      </c>
      <c r="X14" s="54" t="s">
        <v>20</v>
      </c>
      <c r="Y14" s="54">
        <v>8</v>
      </c>
      <c r="Z14" s="54">
        <v>3</v>
      </c>
      <c r="AA14" s="54" t="s">
        <v>20</v>
      </c>
      <c r="AB14" s="54" t="s">
        <v>20</v>
      </c>
      <c r="AC14" s="54" t="s">
        <v>20</v>
      </c>
      <c r="AD14" s="54" t="s">
        <v>20</v>
      </c>
      <c r="AE14" s="54" t="s">
        <v>20</v>
      </c>
      <c r="AF14" s="54" t="s">
        <v>20</v>
      </c>
      <c r="AG14" s="54" t="s">
        <v>20</v>
      </c>
      <c r="AH14" s="54" t="s">
        <v>20</v>
      </c>
      <c r="AI14" s="54" t="s">
        <v>20</v>
      </c>
      <c r="AJ14" s="54" t="s">
        <v>20</v>
      </c>
      <c r="AK14" s="54" t="s">
        <v>20</v>
      </c>
      <c r="AL14" s="54" t="s">
        <v>20</v>
      </c>
      <c r="AM14" s="54" t="s">
        <v>20</v>
      </c>
      <c r="AN14" s="54" t="s">
        <v>20</v>
      </c>
      <c r="AO14" s="53">
        <f>SUMIF($C$11:$AN$11,"Ind*",C14:AN14)</f>
        <v>45</v>
      </c>
      <c r="AP14" s="53">
        <f>SUMIF($C$11:$AN$11,"I.Mad",C14:AN14)</f>
        <v>9</v>
      </c>
      <c r="AQ14" s="53">
        <f>SUM(AO14:AP14)</f>
        <v>54</v>
      </c>
      <c r="AT14" s="20"/>
      <c r="AU14" s="20"/>
      <c r="AV14" s="20"/>
    </row>
    <row r="15" spans="2:48" ht="50.25" customHeight="1" x14ac:dyDescent="0.55000000000000004">
      <c r="B15" s="82" t="s">
        <v>22</v>
      </c>
      <c r="C15" s="54" t="s">
        <v>20</v>
      </c>
      <c r="D15" s="54" t="s">
        <v>20</v>
      </c>
      <c r="E15" s="54" t="s">
        <v>20</v>
      </c>
      <c r="F15" s="54">
        <v>5.6062373845197397</v>
      </c>
      <c r="G15" s="54">
        <v>9.8782477628831256</v>
      </c>
      <c r="H15" s="54" t="s">
        <v>20</v>
      </c>
      <c r="I15" s="54">
        <v>23</v>
      </c>
      <c r="J15" s="54">
        <v>1.7</v>
      </c>
      <c r="K15" s="54">
        <v>15.28</v>
      </c>
      <c r="L15" s="54" t="s">
        <v>20</v>
      </c>
      <c r="M15" s="54" t="s">
        <v>20</v>
      </c>
      <c r="N15" s="54" t="s">
        <v>20</v>
      </c>
      <c r="O15" s="54" t="s">
        <v>20</v>
      </c>
      <c r="P15" s="54" t="s">
        <v>20</v>
      </c>
      <c r="Q15" s="54">
        <v>4.6391752577319592</v>
      </c>
      <c r="R15" s="54" t="s">
        <v>20</v>
      </c>
      <c r="S15" s="54">
        <v>27.685354159686575</v>
      </c>
      <c r="T15" s="54" t="s">
        <v>20</v>
      </c>
      <c r="U15" s="54">
        <v>17.460514316768034</v>
      </c>
      <c r="V15" s="54" t="s">
        <v>20</v>
      </c>
      <c r="W15" s="54">
        <v>23.566057930147089</v>
      </c>
      <c r="X15" s="54" t="s">
        <v>20</v>
      </c>
      <c r="Y15" s="54">
        <v>53</v>
      </c>
      <c r="Z15" s="54">
        <v>69</v>
      </c>
      <c r="AA15" s="54" t="s">
        <v>20</v>
      </c>
      <c r="AB15" s="54" t="s">
        <v>20</v>
      </c>
      <c r="AC15" s="54" t="s">
        <v>20</v>
      </c>
      <c r="AD15" s="54" t="s">
        <v>20</v>
      </c>
      <c r="AE15" s="54" t="s">
        <v>20</v>
      </c>
      <c r="AF15" s="54" t="s">
        <v>20</v>
      </c>
      <c r="AG15" s="54" t="s">
        <v>20</v>
      </c>
      <c r="AH15" s="54" t="s">
        <v>20</v>
      </c>
      <c r="AI15" s="54" t="s">
        <v>20</v>
      </c>
      <c r="AJ15" s="54" t="s">
        <v>20</v>
      </c>
      <c r="AK15" s="54" t="s">
        <v>20</v>
      </c>
      <c r="AL15" s="54" t="s">
        <v>20</v>
      </c>
      <c r="AM15" s="54" t="s">
        <v>20</v>
      </c>
      <c r="AN15" s="54" t="s">
        <v>20</v>
      </c>
      <c r="AO15" s="54" t="s">
        <v>20</v>
      </c>
      <c r="AP15" s="55"/>
      <c r="AQ15" s="55"/>
      <c r="AT15" s="20"/>
      <c r="AU15" s="20"/>
      <c r="AV15" s="20"/>
    </row>
    <row r="16" spans="2:48" ht="52.5" customHeight="1" x14ac:dyDescent="0.55000000000000004">
      <c r="B16" s="82" t="s">
        <v>23</v>
      </c>
      <c r="C16" s="59" t="s">
        <v>20</v>
      </c>
      <c r="D16" s="59" t="s">
        <v>20</v>
      </c>
      <c r="E16" s="59" t="s">
        <v>20</v>
      </c>
      <c r="F16" s="59">
        <v>13.5</v>
      </c>
      <c r="G16" s="59">
        <v>14.5</v>
      </c>
      <c r="H16" s="59" t="s">
        <v>20</v>
      </c>
      <c r="I16" s="59">
        <v>12.5</v>
      </c>
      <c r="J16" s="59">
        <v>14.5</v>
      </c>
      <c r="K16" s="59">
        <v>13.5</v>
      </c>
      <c r="L16" s="59" t="s">
        <v>20</v>
      </c>
      <c r="M16" s="59" t="s">
        <v>20</v>
      </c>
      <c r="N16" s="59" t="s">
        <v>20</v>
      </c>
      <c r="O16" s="59" t="s">
        <v>20</v>
      </c>
      <c r="P16" s="59" t="s">
        <v>20</v>
      </c>
      <c r="Q16" s="59">
        <v>13</v>
      </c>
      <c r="R16" s="59" t="s">
        <v>20</v>
      </c>
      <c r="S16" s="59">
        <v>12.5</v>
      </c>
      <c r="T16" s="59" t="s">
        <v>20</v>
      </c>
      <c r="U16" s="59">
        <v>13</v>
      </c>
      <c r="V16" s="59" t="s">
        <v>20</v>
      </c>
      <c r="W16" s="59">
        <v>12.5</v>
      </c>
      <c r="X16" s="59" t="s">
        <v>20</v>
      </c>
      <c r="Y16" s="112" t="s">
        <v>64</v>
      </c>
      <c r="Z16" s="112" t="s">
        <v>65</v>
      </c>
      <c r="AA16" s="59" t="s">
        <v>20</v>
      </c>
      <c r="AB16" s="59" t="s">
        <v>20</v>
      </c>
      <c r="AC16" s="59" t="s">
        <v>20</v>
      </c>
      <c r="AD16" s="59" t="s">
        <v>20</v>
      </c>
      <c r="AE16" s="59" t="s">
        <v>20</v>
      </c>
      <c r="AF16" s="59" t="s">
        <v>20</v>
      </c>
      <c r="AG16" s="59" t="s">
        <v>20</v>
      </c>
      <c r="AH16" s="59" t="s">
        <v>20</v>
      </c>
      <c r="AI16" s="59" t="s">
        <v>20</v>
      </c>
      <c r="AJ16" s="59" t="s">
        <v>20</v>
      </c>
      <c r="AK16" s="59" t="s">
        <v>20</v>
      </c>
      <c r="AL16" s="59" t="s">
        <v>20</v>
      </c>
      <c r="AM16" s="59" t="s">
        <v>20</v>
      </c>
      <c r="AN16" s="59" t="s">
        <v>20</v>
      </c>
      <c r="AO16" s="59" t="s">
        <v>20</v>
      </c>
      <c r="AP16" s="59"/>
      <c r="AQ16" s="59"/>
      <c r="AT16" s="20"/>
      <c r="AU16" s="20"/>
      <c r="AV16" s="20"/>
    </row>
    <row r="17" spans="2:48" ht="50.25" customHeight="1" x14ac:dyDescent="0.4">
      <c r="B17" s="83" t="s">
        <v>24</v>
      </c>
      <c r="C17" s="6"/>
      <c r="D17" s="7"/>
      <c r="E17" s="8"/>
      <c r="F17" s="8"/>
      <c r="G17" s="8"/>
      <c r="H17" s="8"/>
      <c r="I17" s="94"/>
      <c r="J17" s="8"/>
      <c r="K17" s="8"/>
      <c r="L17" s="8"/>
      <c r="M17" s="8"/>
      <c r="N17" s="8"/>
      <c r="O17" s="8"/>
      <c r="P17" s="8"/>
      <c r="Q17" s="8"/>
      <c r="R17" s="8"/>
      <c r="S17" s="10"/>
      <c r="T17" s="8"/>
      <c r="U17" s="8"/>
      <c r="V17" s="8"/>
      <c r="W17" s="8"/>
      <c r="X17" s="8"/>
      <c r="Y17" s="8"/>
      <c r="Z17" s="8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8"/>
      <c r="AP17" s="8"/>
      <c r="AQ17" s="11"/>
      <c r="AT17" s="20"/>
      <c r="AU17" s="20"/>
      <c r="AV17" s="20"/>
    </row>
    <row r="18" spans="2:48" ht="50.25" customHeight="1" x14ac:dyDescent="0.55000000000000004">
      <c r="B18" s="81" t="s">
        <v>18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6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  <c r="AC18" s="53">
        <v>0</v>
      </c>
      <c r="AD18" s="56">
        <v>0</v>
      </c>
      <c r="AE18" s="56">
        <v>0</v>
      </c>
      <c r="AF18" s="56">
        <v>0</v>
      </c>
      <c r="AG18" s="56">
        <v>0</v>
      </c>
      <c r="AH18" s="56">
        <v>0</v>
      </c>
      <c r="AI18" s="56">
        <v>0</v>
      </c>
      <c r="AJ18" s="56">
        <v>0</v>
      </c>
      <c r="AK18" s="56">
        <v>0</v>
      </c>
      <c r="AL18" s="56">
        <v>0</v>
      </c>
      <c r="AM18" s="56">
        <v>0</v>
      </c>
      <c r="AN18" s="56">
        <v>0</v>
      </c>
      <c r="AO18" s="53">
        <f>SUMIF($C$11:$AN$11,"Ind*",C18:AN18)</f>
        <v>0</v>
      </c>
      <c r="AP18" s="53">
        <f>SUMIF($C$11:$AN$11,"I.Mad",C18:AN18)</f>
        <v>0</v>
      </c>
      <c r="AQ18" s="56">
        <f>SUM(AO18:AP18)</f>
        <v>0</v>
      </c>
      <c r="AT18" s="20"/>
      <c r="AU18" s="20"/>
      <c r="AV18" s="20"/>
    </row>
    <row r="19" spans="2:48" ht="50.25" customHeight="1" x14ac:dyDescent="0.55000000000000004">
      <c r="B19" s="82" t="s">
        <v>25</v>
      </c>
      <c r="C19" s="54" t="s">
        <v>20</v>
      </c>
      <c r="D19" s="54" t="s">
        <v>20</v>
      </c>
      <c r="E19" s="54" t="s">
        <v>20</v>
      </c>
      <c r="F19" s="54" t="s">
        <v>20</v>
      </c>
      <c r="G19" s="54" t="s">
        <v>20</v>
      </c>
      <c r="H19" s="54" t="s">
        <v>20</v>
      </c>
      <c r="I19" s="54" t="s">
        <v>20</v>
      </c>
      <c r="J19" s="54" t="s">
        <v>20</v>
      </c>
      <c r="K19" s="54" t="s">
        <v>20</v>
      </c>
      <c r="L19" s="54" t="s">
        <v>20</v>
      </c>
      <c r="M19" s="54" t="s">
        <v>20</v>
      </c>
      <c r="N19" s="54" t="s">
        <v>20</v>
      </c>
      <c r="O19" s="54" t="s">
        <v>20</v>
      </c>
      <c r="P19" s="54" t="s">
        <v>20</v>
      </c>
      <c r="Q19" s="54" t="s">
        <v>20</v>
      </c>
      <c r="R19" s="54" t="s">
        <v>20</v>
      </c>
      <c r="S19" s="54" t="s">
        <v>20</v>
      </c>
      <c r="T19" s="54" t="s">
        <v>20</v>
      </c>
      <c r="U19" s="54" t="s">
        <v>20</v>
      </c>
      <c r="V19" s="54" t="s">
        <v>20</v>
      </c>
      <c r="W19" s="54" t="s">
        <v>20</v>
      </c>
      <c r="X19" s="54" t="s">
        <v>20</v>
      </c>
      <c r="Y19" s="54" t="s">
        <v>20</v>
      </c>
      <c r="Z19" s="54" t="s">
        <v>20</v>
      </c>
      <c r="AA19" s="54" t="s">
        <v>20</v>
      </c>
      <c r="AB19" s="54" t="s">
        <v>20</v>
      </c>
      <c r="AC19" s="54" t="s">
        <v>20</v>
      </c>
      <c r="AD19" s="54" t="s">
        <v>20</v>
      </c>
      <c r="AE19" s="54" t="s">
        <v>20</v>
      </c>
      <c r="AF19" s="54" t="s">
        <v>20</v>
      </c>
      <c r="AG19" s="54" t="s">
        <v>20</v>
      </c>
      <c r="AH19" s="54" t="s">
        <v>20</v>
      </c>
      <c r="AI19" s="54" t="s">
        <v>20</v>
      </c>
      <c r="AJ19" s="54" t="s">
        <v>20</v>
      </c>
      <c r="AK19" s="54" t="s">
        <v>20</v>
      </c>
      <c r="AL19" s="54" t="s">
        <v>20</v>
      </c>
      <c r="AM19" s="54" t="s">
        <v>20</v>
      </c>
      <c r="AN19" s="54" t="s">
        <v>20</v>
      </c>
      <c r="AO19" s="53">
        <f>SUMIF($C$11:$AN$11,"Ind*",C19:AN19)</f>
        <v>0</v>
      </c>
      <c r="AP19" s="53">
        <f>SUMIF($C$11:$AN$11,"I.Mad",C19:AN19)</f>
        <v>0</v>
      </c>
      <c r="AQ19" s="56">
        <f>SUM(AO19:AP19)</f>
        <v>0</v>
      </c>
      <c r="AT19" s="20"/>
      <c r="AU19" s="20"/>
      <c r="AV19" s="20"/>
    </row>
    <row r="20" spans="2:48" ht="50.25" customHeight="1" x14ac:dyDescent="0.55000000000000004">
      <c r="B20" s="82" t="s">
        <v>21</v>
      </c>
      <c r="C20" s="54" t="s">
        <v>20</v>
      </c>
      <c r="D20" s="54" t="s">
        <v>20</v>
      </c>
      <c r="E20" s="54" t="s">
        <v>20</v>
      </c>
      <c r="F20" s="54" t="s">
        <v>20</v>
      </c>
      <c r="G20" s="54" t="s">
        <v>20</v>
      </c>
      <c r="H20" s="54" t="s">
        <v>20</v>
      </c>
      <c r="I20" s="54" t="s">
        <v>20</v>
      </c>
      <c r="J20" s="54" t="s">
        <v>20</v>
      </c>
      <c r="K20" s="54" t="s">
        <v>20</v>
      </c>
      <c r="L20" s="54" t="s">
        <v>20</v>
      </c>
      <c r="M20" s="54" t="s">
        <v>20</v>
      </c>
      <c r="N20" s="54" t="s">
        <v>20</v>
      </c>
      <c r="O20" s="54" t="s">
        <v>20</v>
      </c>
      <c r="P20" s="54" t="s">
        <v>20</v>
      </c>
      <c r="Q20" s="54" t="s">
        <v>20</v>
      </c>
      <c r="R20" s="54" t="s">
        <v>20</v>
      </c>
      <c r="S20" s="54" t="s">
        <v>20</v>
      </c>
      <c r="T20" s="54" t="s">
        <v>20</v>
      </c>
      <c r="U20" s="54" t="s">
        <v>20</v>
      </c>
      <c r="V20" s="54" t="s">
        <v>20</v>
      </c>
      <c r="W20" s="54" t="s">
        <v>20</v>
      </c>
      <c r="X20" s="54" t="s">
        <v>20</v>
      </c>
      <c r="Y20" s="54" t="s">
        <v>20</v>
      </c>
      <c r="Z20" s="54" t="s">
        <v>20</v>
      </c>
      <c r="AA20" s="54" t="s">
        <v>20</v>
      </c>
      <c r="AB20" s="54" t="s">
        <v>20</v>
      </c>
      <c r="AC20" s="54" t="s">
        <v>20</v>
      </c>
      <c r="AD20" s="54" t="s">
        <v>20</v>
      </c>
      <c r="AE20" s="54" t="s">
        <v>20</v>
      </c>
      <c r="AF20" s="54" t="s">
        <v>20</v>
      </c>
      <c r="AG20" s="54" t="s">
        <v>20</v>
      </c>
      <c r="AH20" s="54" t="s">
        <v>20</v>
      </c>
      <c r="AI20" s="54" t="s">
        <v>20</v>
      </c>
      <c r="AJ20" s="54" t="s">
        <v>20</v>
      </c>
      <c r="AK20" s="54" t="s">
        <v>20</v>
      </c>
      <c r="AL20" s="54" t="s">
        <v>20</v>
      </c>
      <c r="AM20" s="54" t="s">
        <v>20</v>
      </c>
      <c r="AN20" s="54" t="s">
        <v>20</v>
      </c>
      <c r="AO20" s="53">
        <f>SUMIF($C$11:$AN$11,"Ind*",C20:AN20)</f>
        <v>0</v>
      </c>
      <c r="AP20" s="53">
        <f>SUMIF($C$11:$AN$11,"I.Mad",C20:AN20)</f>
        <v>0</v>
      </c>
      <c r="AQ20" s="56">
        <f>SUM(AO20:AP20)</f>
        <v>0</v>
      </c>
      <c r="AT20" s="20"/>
      <c r="AU20" s="20"/>
      <c r="AV20" s="20"/>
    </row>
    <row r="21" spans="2:48" ht="50.25" customHeight="1" x14ac:dyDescent="0.55000000000000004">
      <c r="B21" s="82" t="s">
        <v>22</v>
      </c>
      <c r="C21" s="54" t="s">
        <v>20</v>
      </c>
      <c r="D21" s="54" t="s">
        <v>20</v>
      </c>
      <c r="E21" s="54" t="s">
        <v>20</v>
      </c>
      <c r="F21" s="54" t="s">
        <v>20</v>
      </c>
      <c r="G21" s="54" t="s">
        <v>20</v>
      </c>
      <c r="H21" s="54" t="s">
        <v>20</v>
      </c>
      <c r="I21" s="54" t="s">
        <v>20</v>
      </c>
      <c r="J21" s="54" t="s">
        <v>20</v>
      </c>
      <c r="K21" s="54" t="s">
        <v>20</v>
      </c>
      <c r="L21" s="54" t="s">
        <v>20</v>
      </c>
      <c r="M21" s="54" t="s">
        <v>20</v>
      </c>
      <c r="N21" s="54" t="s">
        <v>20</v>
      </c>
      <c r="O21" s="54" t="s">
        <v>20</v>
      </c>
      <c r="P21" s="54" t="s">
        <v>20</v>
      </c>
      <c r="Q21" s="54" t="s">
        <v>20</v>
      </c>
      <c r="R21" s="54" t="s">
        <v>20</v>
      </c>
      <c r="S21" s="54" t="s">
        <v>20</v>
      </c>
      <c r="T21" s="54" t="s">
        <v>20</v>
      </c>
      <c r="U21" s="54" t="s">
        <v>20</v>
      </c>
      <c r="V21" s="54" t="s">
        <v>20</v>
      </c>
      <c r="W21" s="54" t="s">
        <v>20</v>
      </c>
      <c r="X21" s="54" t="s">
        <v>20</v>
      </c>
      <c r="Y21" s="54" t="s">
        <v>20</v>
      </c>
      <c r="Z21" s="54" t="s">
        <v>20</v>
      </c>
      <c r="AA21" s="54" t="s">
        <v>20</v>
      </c>
      <c r="AB21" s="54" t="s">
        <v>20</v>
      </c>
      <c r="AC21" s="54" t="s">
        <v>20</v>
      </c>
      <c r="AD21" s="54" t="s">
        <v>20</v>
      </c>
      <c r="AE21" s="54" t="s">
        <v>20</v>
      </c>
      <c r="AF21" s="54" t="s">
        <v>20</v>
      </c>
      <c r="AG21" s="54" t="s">
        <v>20</v>
      </c>
      <c r="AH21" s="54" t="s">
        <v>20</v>
      </c>
      <c r="AI21" s="54" t="s">
        <v>20</v>
      </c>
      <c r="AJ21" s="54" t="s">
        <v>20</v>
      </c>
      <c r="AK21" s="54" t="s">
        <v>20</v>
      </c>
      <c r="AL21" s="54" t="s">
        <v>20</v>
      </c>
      <c r="AM21" s="54" t="s">
        <v>20</v>
      </c>
      <c r="AN21" s="54" t="s">
        <v>20</v>
      </c>
      <c r="AO21" s="5"/>
      <c r="AP21" s="5"/>
      <c r="AQ21" s="5"/>
      <c r="AT21" s="20"/>
      <c r="AU21" s="20"/>
      <c r="AV21" s="20"/>
    </row>
    <row r="22" spans="2:48" ht="50.25" customHeight="1" x14ac:dyDescent="0.55000000000000004">
      <c r="B22" s="82" t="s">
        <v>26</v>
      </c>
      <c r="C22" s="54" t="s">
        <v>20</v>
      </c>
      <c r="D22" s="54" t="s">
        <v>20</v>
      </c>
      <c r="E22" s="54" t="s">
        <v>20</v>
      </c>
      <c r="F22" s="54" t="s">
        <v>20</v>
      </c>
      <c r="G22" s="54" t="s">
        <v>20</v>
      </c>
      <c r="H22" s="54" t="s">
        <v>20</v>
      </c>
      <c r="I22" s="54" t="s">
        <v>20</v>
      </c>
      <c r="J22" s="54" t="s">
        <v>20</v>
      </c>
      <c r="K22" s="54" t="s">
        <v>20</v>
      </c>
      <c r="L22" s="54" t="s">
        <v>20</v>
      </c>
      <c r="M22" s="54" t="s">
        <v>20</v>
      </c>
      <c r="N22" s="54" t="s">
        <v>20</v>
      </c>
      <c r="O22" s="54" t="s">
        <v>20</v>
      </c>
      <c r="P22" s="54" t="s">
        <v>20</v>
      </c>
      <c r="Q22" s="54" t="s">
        <v>20</v>
      </c>
      <c r="R22" s="54" t="s">
        <v>20</v>
      </c>
      <c r="S22" s="54" t="s">
        <v>20</v>
      </c>
      <c r="T22" s="54" t="s">
        <v>20</v>
      </c>
      <c r="U22" s="54" t="s">
        <v>20</v>
      </c>
      <c r="V22" s="54" t="s">
        <v>20</v>
      </c>
      <c r="W22" s="54" t="s">
        <v>20</v>
      </c>
      <c r="X22" s="54" t="s">
        <v>20</v>
      </c>
      <c r="Y22" s="54" t="s">
        <v>20</v>
      </c>
      <c r="Z22" s="54" t="s">
        <v>20</v>
      </c>
      <c r="AA22" s="54" t="s">
        <v>20</v>
      </c>
      <c r="AB22" s="54" t="s">
        <v>20</v>
      </c>
      <c r="AC22" s="54" t="s">
        <v>20</v>
      </c>
      <c r="AD22" s="54" t="s">
        <v>20</v>
      </c>
      <c r="AE22" s="54" t="s">
        <v>20</v>
      </c>
      <c r="AF22" s="54" t="s">
        <v>20</v>
      </c>
      <c r="AG22" s="54" t="s">
        <v>20</v>
      </c>
      <c r="AH22" s="54" t="s">
        <v>20</v>
      </c>
      <c r="AI22" s="54" t="s">
        <v>20</v>
      </c>
      <c r="AJ22" s="54" t="s">
        <v>20</v>
      </c>
      <c r="AK22" s="54" t="s">
        <v>20</v>
      </c>
      <c r="AL22" s="54" t="s">
        <v>20</v>
      </c>
      <c r="AM22" s="54" t="s">
        <v>20</v>
      </c>
      <c r="AN22" s="54" t="s">
        <v>20</v>
      </c>
      <c r="AO22" s="5"/>
      <c r="AP22" s="5"/>
      <c r="AQ22" s="5"/>
      <c r="AT22" s="20"/>
      <c r="AU22" s="20"/>
      <c r="AV22" s="20"/>
    </row>
    <row r="23" spans="2:48" ht="50.25" customHeight="1" x14ac:dyDescent="0.4">
      <c r="B23" s="83" t="s">
        <v>27</v>
      </c>
      <c r="C23" s="12"/>
      <c r="D23" s="12"/>
      <c r="E23" s="10"/>
      <c r="F23" s="13"/>
      <c r="G23" s="14"/>
      <c r="H23" s="14"/>
      <c r="I23" s="10"/>
      <c r="J23" s="2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8"/>
      <c r="AN23" s="8"/>
      <c r="AO23" s="8"/>
      <c r="AP23" s="8"/>
      <c r="AQ23" s="11"/>
      <c r="AT23" s="20"/>
      <c r="AU23" s="20"/>
      <c r="AV23" s="20"/>
    </row>
    <row r="24" spans="2:48" ht="50.25" customHeight="1" x14ac:dyDescent="0.55000000000000004">
      <c r="B24" s="82" t="s">
        <v>28</v>
      </c>
      <c r="C24" s="53"/>
      <c r="D24" s="53"/>
      <c r="E24" s="53"/>
      <c r="F24" s="53"/>
      <c r="G24" s="53"/>
      <c r="H24" s="53"/>
      <c r="I24" s="53"/>
      <c r="J24" s="56"/>
      <c r="K24" s="56"/>
      <c r="L24" s="56"/>
      <c r="M24" s="56"/>
      <c r="N24" s="56"/>
      <c r="O24" s="56"/>
      <c r="P24" s="56"/>
      <c r="Q24" s="56"/>
      <c r="R24" s="72"/>
      <c r="S24" s="72"/>
      <c r="T24" s="72"/>
      <c r="U24" s="72"/>
      <c r="V24" s="72"/>
      <c r="W24" s="72"/>
      <c r="X24" s="72"/>
      <c r="Y24" s="56"/>
      <c r="Z24" s="72"/>
      <c r="AA24" s="56"/>
      <c r="AB24" s="56"/>
      <c r="AC24" s="72"/>
      <c r="AD24" s="56"/>
      <c r="AE24" s="56"/>
      <c r="AF24" s="72"/>
      <c r="AG24" s="56"/>
      <c r="AH24" s="56"/>
      <c r="AI24" s="72"/>
      <c r="AJ24" s="56"/>
      <c r="AK24" s="72"/>
      <c r="AL24" s="56"/>
      <c r="AM24" s="72"/>
      <c r="AN24" s="56"/>
      <c r="AO24" s="53">
        <f>SUMIF($C$11:$AN$11,"Ind*",C24:AN24)</f>
        <v>0</v>
      </c>
      <c r="AP24" s="53">
        <f>SUMIF($C$11:$AN$11,"I.Mad",C24:AN24)</f>
        <v>0</v>
      </c>
      <c r="AQ24" s="72">
        <f t="shared" ref="AQ24:AQ37" si="0">SUM(AO24:AP24)</f>
        <v>0</v>
      </c>
      <c r="AT24" s="20"/>
      <c r="AU24" s="20"/>
      <c r="AV24" s="20"/>
    </row>
    <row r="25" spans="2:48" ht="50.25" customHeight="1" x14ac:dyDescent="0.55000000000000004">
      <c r="B25" s="84" t="s">
        <v>29</v>
      </c>
      <c r="C25" s="56"/>
      <c r="D25" s="72"/>
      <c r="E25" s="56"/>
      <c r="F25" s="56"/>
      <c r="G25" s="56"/>
      <c r="H25" s="56"/>
      <c r="I25" s="72">
        <v>0.41</v>
      </c>
      <c r="J25" s="56"/>
      <c r="K25" s="56"/>
      <c r="L25" s="56"/>
      <c r="M25" s="56"/>
      <c r="N25" s="56"/>
      <c r="O25" s="56"/>
      <c r="P25" s="56"/>
      <c r="Q25" s="72"/>
      <c r="R25" s="72"/>
      <c r="S25" s="72"/>
      <c r="T25" s="72"/>
      <c r="U25" s="72"/>
      <c r="V25" s="72"/>
      <c r="W25" s="72"/>
      <c r="X25" s="72"/>
      <c r="Y25" s="56">
        <v>4.3</v>
      </c>
      <c r="Z25" s="72">
        <v>0.1</v>
      </c>
      <c r="AA25" s="56"/>
      <c r="AB25" s="72"/>
      <c r="AC25" s="72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3">
        <f t="shared" ref="AO25:AO37" si="1">SUMIF($C$11:$AN$11,"Ind*",C25:AN25)</f>
        <v>4.71</v>
      </c>
      <c r="AP25" s="53">
        <f t="shared" ref="AP25:AP37" si="2">SUMIF($C$11:$AN$11,"I.Mad",C25:AN25)</f>
        <v>0.1</v>
      </c>
      <c r="AQ25" s="72">
        <f>SUM(AO25:AP25)</f>
        <v>4.8099999999999996</v>
      </c>
      <c r="AT25" s="20"/>
      <c r="AU25" s="20"/>
      <c r="AV25" s="20"/>
    </row>
    <row r="26" spans="2:48" ht="50.25" customHeight="1" x14ac:dyDescent="0.55000000000000004">
      <c r="B26" s="84" t="s">
        <v>42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56"/>
      <c r="AC26" s="72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3">
        <f t="shared" si="1"/>
        <v>0</v>
      </c>
      <c r="AP26" s="53">
        <f t="shared" si="2"/>
        <v>0</v>
      </c>
      <c r="AQ26" s="56">
        <f t="shared" si="0"/>
        <v>0</v>
      </c>
      <c r="AT26" s="20"/>
      <c r="AU26" s="20"/>
      <c r="AV26" s="20"/>
    </row>
    <row r="27" spans="2:48" ht="50.25" customHeight="1" x14ac:dyDescent="0.55000000000000004">
      <c r="B27" s="84" t="s">
        <v>30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3">
        <f t="shared" si="1"/>
        <v>0</v>
      </c>
      <c r="AP27" s="53">
        <f t="shared" si="2"/>
        <v>0</v>
      </c>
      <c r="AQ27" s="56">
        <f t="shared" si="0"/>
        <v>0</v>
      </c>
      <c r="AT27" s="20"/>
      <c r="AU27" s="20"/>
      <c r="AV27" s="20"/>
    </row>
    <row r="28" spans="2:48" ht="50.25" customHeight="1" x14ac:dyDescent="0.55000000000000004">
      <c r="B28" s="84" t="s">
        <v>52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3">
        <f t="shared" si="1"/>
        <v>0</v>
      </c>
      <c r="AP28" s="53">
        <f t="shared" si="2"/>
        <v>0</v>
      </c>
      <c r="AQ28" s="56">
        <f t="shared" si="0"/>
        <v>0</v>
      </c>
      <c r="AT28" s="20"/>
      <c r="AU28" s="20"/>
      <c r="AV28" s="20"/>
    </row>
    <row r="29" spans="2:48" ht="50.25" customHeight="1" x14ac:dyDescent="0.55000000000000004">
      <c r="B29" s="82" t="s">
        <v>58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72"/>
      <c r="S29" s="72"/>
      <c r="T29" s="72"/>
      <c r="U29" s="72"/>
      <c r="V29" s="72"/>
      <c r="W29" s="72"/>
      <c r="X29" s="72"/>
      <c r="Y29" s="72"/>
      <c r="Z29" s="72"/>
      <c r="AA29" s="56"/>
      <c r="AB29" s="56"/>
      <c r="AC29" s="72"/>
      <c r="AD29" s="56"/>
      <c r="AE29" s="56"/>
      <c r="AF29" s="72"/>
      <c r="AG29" s="56"/>
      <c r="AH29" s="56"/>
      <c r="AI29" s="72"/>
      <c r="AJ29" s="56"/>
      <c r="AK29" s="72"/>
      <c r="AL29" s="56"/>
      <c r="AM29" s="72"/>
      <c r="AN29" s="56"/>
      <c r="AO29" s="53">
        <f t="shared" si="1"/>
        <v>0</v>
      </c>
      <c r="AP29" s="53">
        <f t="shared" si="2"/>
        <v>0</v>
      </c>
      <c r="AQ29" s="56">
        <f t="shared" si="0"/>
        <v>0</v>
      </c>
      <c r="AT29" s="20"/>
      <c r="AU29" s="20"/>
      <c r="AV29" s="20"/>
    </row>
    <row r="30" spans="2:48" ht="52.5" customHeight="1" x14ac:dyDescent="0.55000000000000004">
      <c r="B30" s="84" t="s">
        <v>31</v>
      </c>
      <c r="C30" s="56"/>
      <c r="D30" s="56"/>
      <c r="E30" s="56"/>
      <c r="F30" s="56"/>
      <c r="G30" s="56"/>
      <c r="H30" s="56"/>
      <c r="I30" s="72">
        <v>0.39</v>
      </c>
      <c r="J30" s="56"/>
      <c r="K30" s="56"/>
      <c r="L30" s="56"/>
      <c r="M30" s="56"/>
      <c r="N30" s="56"/>
      <c r="O30" s="56"/>
      <c r="P30" s="56"/>
      <c r="Q30" s="56"/>
      <c r="R30" s="72"/>
      <c r="S30" s="72"/>
      <c r="T30" s="72"/>
      <c r="U30" s="72"/>
      <c r="V30" s="72"/>
      <c r="W30" s="72"/>
      <c r="X30" s="72"/>
      <c r="Y30" s="72"/>
      <c r="Z30" s="110"/>
      <c r="AA30" s="72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3">
        <f t="shared" si="1"/>
        <v>0.39</v>
      </c>
      <c r="AP30" s="53">
        <f t="shared" si="2"/>
        <v>0</v>
      </c>
      <c r="AQ30" s="56">
        <f t="shared" si="0"/>
        <v>0.39</v>
      </c>
      <c r="AT30" s="20"/>
      <c r="AU30" s="20"/>
      <c r="AV30" s="20"/>
    </row>
    <row r="31" spans="2:48" ht="50.25" customHeight="1" x14ac:dyDescent="0.55000000000000004">
      <c r="B31" s="82" t="s">
        <v>32</v>
      </c>
      <c r="C31" s="56"/>
      <c r="D31" s="56"/>
      <c r="E31" s="56"/>
      <c r="F31" s="56"/>
      <c r="G31" s="56"/>
      <c r="H31" s="56"/>
      <c r="I31" s="109"/>
      <c r="J31" s="72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72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3">
        <f t="shared" si="1"/>
        <v>0</v>
      </c>
      <c r="AP31" s="53">
        <f t="shared" si="2"/>
        <v>0</v>
      </c>
      <c r="AQ31" s="56">
        <f t="shared" si="0"/>
        <v>0</v>
      </c>
      <c r="AT31" s="20"/>
      <c r="AU31" s="20"/>
      <c r="AV31" s="20"/>
    </row>
    <row r="32" spans="2:48" ht="50.25" customHeight="1" x14ac:dyDescent="0.55000000000000004">
      <c r="B32" s="82" t="s">
        <v>54</v>
      </c>
      <c r="C32" s="56"/>
      <c r="D32" s="56"/>
      <c r="E32" s="56"/>
      <c r="F32" s="56"/>
      <c r="G32" s="56"/>
      <c r="H32" s="56"/>
      <c r="I32" s="56"/>
      <c r="J32" s="72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72"/>
      <c r="X32" s="56"/>
      <c r="Y32" s="72"/>
      <c r="Z32" s="56"/>
      <c r="AA32" s="56"/>
      <c r="AB32" s="72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3">
        <f t="shared" si="1"/>
        <v>0</v>
      </c>
      <c r="AP32" s="53">
        <f t="shared" si="2"/>
        <v>0</v>
      </c>
      <c r="AQ32" s="56">
        <f t="shared" si="0"/>
        <v>0</v>
      </c>
    </row>
    <row r="33" spans="2:43" ht="50.25" customHeight="1" x14ac:dyDescent="0.55000000000000004">
      <c r="B33" s="82" t="s">
        <v>46</v>
      </c>
      <c r="C33" s="56"/>
      <c r="D33" s="56"/>
      <c r="E33" s="56"/>
      <c r="F33" s="56"/>
      <c r="G33" s="56"/>
      <c r="H33" s="56"/>
      <c r="I33" s="72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3">
        <f>SUMIF($C$11:$AN$11,"Ind*",C33:AN33)</f>
        <v>0</v>
      </c>
      <c r="AP33" s="53">
        <f>SUMIF($C$11:$AN$11,"I.Mad",C33:AN33)</f>
        <v>0</v>
      </c>
      <c r="AQ33" s="56">
        <f t="shared" si="0"/>
        <v>0</v>
      </c>
    </row>
    <row r="34" spans="2:43" ht="50.25" customHeight="1" x14ac:dyDescent="0.55000000000000004">
      <c r="B34" s="82" t="s">
        <v>33</v>
      </c>
      <c r="C34" s="56"/>
      <c r="D34" s="56"/>
      <c r="E34" s="56"/>
      <c r="F34" s="56"/>
      <c r="G34" s="56"/>
      <c r="H34" s="72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72"/>
      <c r="Z34" s="72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3">
        <f t="shared" si="1"/>
        <v>0</v>
      </c>
      <c r="AP34" s="53">
        <f t="shared" si="2"/>
        <v>0</v>
      </c>
      <c r="AQ34" s="56">
        <f t="shared" si="0"/>
        <v>0</v>
      </c>
    </row>
    <row r="35" spans="2:43" ht="50.25" customHeight="1" x14ac:dyDescent="0.55000000000000004">
      <c r="B35" s="82" t="s">
        <v>55</v>
      </c>
      <c r="C35" s="56"/>
      <c r="D35" s="72"/>
      <c r="E35" s="56"/>
      <c r="F35" s="56"/>
      <c r="G35" s="56"/>
      <c r="H35" s="56"/>
      <c r="I35" s="72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3">
        <f t="shared" si="1"/>
        <v>0</v>
      </c>
      <c r="AP35" s="53">
        <f t="shared" si="2"/>
        <v>0</v>
      </c>
      <c r="AQ35" s="56">
        <f t="shared" si="0"/>
        <v>0</v>
      </c>
    </row>
    <row r="36" spans="2:43" ht="50.25" customHeight="1" x14ac:dyDescent="0.55000000000000004">
      <c r="B36" s="82" t="s">
        <v>59</v>
      </c>
      <c r="C36" s="56"/>
      <c r="D36" s="56"/>
      <c r="E36" s="56"/>
      <c r="F36" s="56"/>
      <c r="G36" s="56"/>
      <c r="H36" s="56"/>
      <c r="I36" s="72"/>
      <c r="J36" s="72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72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3">
        <f t="shared" si="1"/>
        <v>0</v>
      </c>
      <c r="AP36" s="53">
        <f t="shared" si="2"/>
        <v>0</v>
      </c>
      <c r="AQ36" s="56">
        <f t="shared" si="0"/>
        <v>0</v>
      </c>
    </row>
    <row r="37" spans="2:43" ht="50.25" customHeight="1" x14ac:dyDescent="0.55000000000000004">
      <c r="B37" s="82" t="s">
        <v>60</v>
      </c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72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3">
        <f t="shared" si="1"/>
        <v>0</v>
      </c>
      <c r="AP37" s="53">
        <f t="shared" si="2"/>
        <v>0</v>
      </c>
      <c r="AQ37" s="56">
        <f t="shared" si="0"/>
        <v>0</v>
      </c>
    </row>
    <row r="38" spans="2:43" ht="50.25" customHeight="1" x14ac:dyDescent="0.55000000000000004">
      <c r="B38" s="84" t="s">
        <v>34</v>
      </c>
      <c r="C38" s="56">
        <f t="shared" ref="C38:AN38" si="3">+SUM(C12,C18,C24:C37)</f>
        <v>0</v>
      </c>
      <c r="D38" s="56">
        <f t="shared" si="3"/>
        <v>0</v>
      </c>
      <c r="E38" s="56">
        <f t="shared" si="3"/>
        <v>0</v>
      </c>
      <c r="F38" s="56">
        <f t="shared" si="3"/>
        <v>700</v>
      </c>
      <c r="G38" s="56">
        <f t="shared" si="3"/>
        <v>650.26</v>
      </c>
      <c r="H38" s="56">
        <f t="shared" si="3"/>
        <v>0</v>
      </c>
      <c r="I38" s="56">
        <f t="shared" si="3"/>
        <v>9102.7999999999993</v>
      </c>
      <c r="J38" s="56">
        <f t="shared" si="3"/>
        <v>826</v>
      </c>
      <c r="K38" s="56">
        <f t="shared" si="3"/>
        <v>286</v>
      </c>
      <c r="L38" s="56">
        <f t="shared" si="3"/>
        <v>0</v>
      </c>
      <c r="M38" s="56">
        <f t="shared" si="3"/>
        <v>0</v>
      </c>
      <c r="N38" s="56">
        <f t="shared" si="3"/>
        <v>0</v>
      </c>
      <c r="O38" s="56">
        <f t="shared" si="3"/>
        <v>0</v>
      </c>
      <c r="P38" s="56">
        <f t="shared" si="3"/>
        <v>0</v>
      </c>
      <c r="Q38" s="56">
        <f t="shared" si="3"/>
        <v>290</v>
      </c>
      <c r="R38" s="56">
        <f t="shared" si="3"/>
        <v>0</v>
      </c>
      <c r="S38" s="56">
        <f t="shared" si="3"/>
        <v>215</v>
      </c>
      <c r="T38" s="56">
        <f t="shared" si="3"/>
        <v>0</v>
      </c>
      <c r="U38" s="56">
        <f t="shared" si="3"/>
        <v>990</v>
      </c>
      <c r="V38" s="56">
        <f t="shared" si="3"/>
        <v>0</v>
      </c>
      <c r="W38" s="56">
        <f t="shared" si="3"/>
        <v>3200</v>
      </c>
      <c r="X38" s="56">
        <f t="shared" si="3"/>
        <v>0</v>
      </c>
      <c r="Y38" s="56">
        <f t="shared" si="3"/>
        <v>4418.8280000000004</v>
      </c>
      <c r="Z38" s="56">
        <f t="shared" si="3"/>
        <v>377.245</v>
      </c>
      <c r="AA38" s="56">
        <f t="shared" si="3"/>
        <v>0</v>
      </c>
      <c r="AB38" s="56">
        <f t="shared" si="3"/>
        <v>0</v>
      </c>
      <c r="AC38" s="56">
        <f t="shared" si="3"/>
        <v>0</v>
      </c>
      <c r="AD38" s="56">
        <f t="shared" si="3"/>
        <v>0</v>
      </c>
      <c r="AE38" s="56">
        <f t="shared" si="3"/>
        <v>0</v>
      </c>
      <c r="AF38" s="56">
        <f t="shared" si="3"/>
        <v>0</v>
      </c>
      <c r="AG38" s="56">
        <f t="shared" si="3"/>
        <v>0</v>
      </c>
      <c r="AH38" s="56">
        <f t="shared" si="3"/>
        <v>0</v>
      </c>
      <c r="AI38" s="56">
        <f t="shared" si="3"/>
        <v>0</v>
      </c>
      <c r="AJ38" s="56">
        <f t="shared" si="3"/>
        <v>0</v>
      </c>
      <c r="AK38" s="56">
        <f t="shared" si="3"/>
        <v>0</v>
      </c>
      <c r="AL38" s="56">
        <f t="shared" si="3"/>
        <v>0</v>
      </c>
      <c r="AM38" s="56">
        <f t="shared" si="3"/>
        <v>0</v>
      </c>
      <c r="AN38" s="56">
        <f t="shared" si="3"/>
        <v>0</v>
      </c>
      <c r="AO38" s="56">
        <f>SUM(AO12,AO18,AO24:AO37)</f>
        <v>19152.887999999999</v>
      </c>
      <c r="AP38" s="56">
        <f>SUM(AP12,AP18,AP24:AP37)</f>
        <v>1903.2449999999999</v>
      </c>
      <c r="AQ38" s="56">
        <f>SUM(AO38:AP38)</f>
        <v>21056.132999999998</v>
      </c>
    </row>
    <row r="39" spans="2:43" ht="50.25" customHeight="1" x14ac:dyDescent="0.55000000000000004">
      <c r="B39" s="81" t="s">
        <v>39</v>
      </c>
      <c r="C39" s="25"/>
      <c r="D39" s="25"/>
      <c r="E39" s="25"/>
      <c r="F39" s="58"/>
      <c r="G39" s="58">
        <v>17.5</v>
      </c>
      <c r="H39" s="58"/>
      <c r="I39" s="91"/>
      <c r="J39" s="58"/>
      <c r="K39" s="58"/>
      <c r="L39" s="58"/>
      <c r="M39" s="58"/>
      <c r="N39" s="58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53"/>
      <c r="AD39" s="35"/>
      <c r="AE39" s="58"/>
      <c r="AF39" s="35"/>
      <c r="AG39" s="58"/>
      <c r="AH39" s="35"/>
      <c r="AI39" s="35"/>
      <c r="AJ39" s="35"/>
      <c r="AK39" s="58"/>
      <c r="AL39" s="58"/>
      <c r="AM39" s="91"/>
      <c r="AN39" s="58"/>
      <c r="AO39" s="26"/>
      <c r="AP39" s="26"/>
      <c r="AQ39" s="9"/>
    </row>
    <row r="40" spans="2:43" x14ac:dyDescent="0.35">
      <c r="B40" s="21" t="s">
        <v>35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15"/>
      <c r="AP40" s="15"/>
      <c r="AQ40" s="15"/>
    </row>
    <row r="41" spans="2:43" ht="27.75" x14ac:dyDescent="0.4">
      <c r="B41" s="19" t="s">
        <v>41</v>
      </c>
      <c r="C41" s="15"/>
      <c r="D41" s="15"/>
      <c r="E41" s="15"/>
      <c r="F41" s="15"/>
      <c r="G41" s="4"/>
      <c r="H41" s="4"/>
      <c r="I41" s="4"/>
      <c r="J41" s="40"/>
      <c r="K41" s="4"/>
      <c r="L41" s="4"/>
      <c r="M41" s="21"/>
      <c r="N41" s="30"/>
      <c r="O41" s="30"/>
      <c r="P41" s="4"/>
      <c r="R41" s="4"/>
      <c r="S41" s="33"/>
      <c r="T41" s="4"/>
      <c r="U41" s="33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15"/>
      <c r="AP41" s="15"/>
      <c r="AQ41" s="15"/>
    </row>
    <row r="42" spans="2:43" ht="44.25" x14ac:dyDescent="0.55000000000000004">
      <c r="B42" s="15" t="s">
        <v>36</v>
      </c>
      <c r="C42" s="15"/>
      <c r="D42" s="15"/>
      <c r="E42" s="15"/>
      <c r="F42" s="15"/>
      <c r="G42" s="15"/>
      <c r="H42" s="4"/>
      <c r="I42" s="30"/>
      <c r="J42" s="30"/>
      <c r="K42" s="30"/>
      <c r="L42" s="30"/>
      <c r="M42" s="62"/>
      <c r="N42" s="62"/>
      <c r="O42" s="30"/>
      <c r="P42" s="4"/>
      <c r="R42" s="4"/>
      <c r="S42" s="33"/>
      <c r="T42" s="4"/>
      <c r="U42" s="33"/>
      <c r="V42" s="4"/>
      <c r="W42" s="4"/>
      <c r="X42" s="4"/>
      <c r="Y42" s="74"/>
      <c r="Z42" s="7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15"/>
      <c r="AP42" s="15"/>
      <c r="AQ42" s="15"/>
    </row>
    <row r="43" spans="2:43" s="15" customFormat="1" ht="44.25" x14ac:dyDescent="0.55000000000000004">
      <c r="B43" s="106"/>
      <c r="E43" s="3"/>
      <c r="I43" s="30"/>
      <c r="J43" s="30"/>
      <c r="K43" s="30"/>
      <c r="L43" s="30"/>
      <c r="M43" s="63"/>
      <c r="N43" s="64"/>
      <c r="O43" s="30"/>
      <c r="P43" s="1"/>
      <c r="R43" s="1"/>
      <c r="S43" s="1"/>
      <c r="T43" s="1"/>
      <c r="U43" s="33"/>
      <c r="V43" s="1"/>
      <c r="W43" s="1"/>
      <c r="X43" s="1"/>
      <c r="Y43" s="74"/>
      <c r="Z43" s="74"/>
      <c r="AA43" s="1"/>
      <c r="AB43" s="1"/>
      <c r="AC43" s="1"/>
      <c r="AD43" s="1"/>
      <c r="AE43" s="1"/>
      <c r="AF43" s="1"/>
      <c r="AG43" s="79"/>
      <c r="AH43" s="1"/>
      <c r="AI43" s="1"/>
      <c r="AJ43" s="1"/>
      <c r="AK43" s="1"/>
      <c r="AL43" s="1"/>
      <c r="AM43" s="42" t="s">
        <v>66</v>
      </c>
      <c r="AN43" s="4"/>
    </row>
    <row r="44" spans="2:43" ht="30.75" x14ac:dyDescent="0.45">
      <c r="B44" s="22" t="s">
        <v>62</v>
      </c>
      <c r="C44" s="15"/>
      <c r="D44" s="73"/>
      <c r="E44" s="15"/>
      <c r="F44" s="15"/>
      <c r="G44" s="15"/>
      <c r="H44" s="15"/>
      <c r="I44" s="30"/>
      <c r="J44" s="30"/>
      <c r="K44" s="30"/>
      <c r="L44" s="30"/>
      <c r="M44" s="65"/>
      <c r="N44" s="65"/>
      <c r="O44" s="30"/>
      <c r="P44" s="37"/>
      <c r="R44" s="1"/>
      <c r="S44" s="1"/>
      <c r="T44" s="1"/>
      <c r="U44" s="33"/>
      <c r="V44" s="1"/>
      <c r="W44" s="1"/>
      <c r="X44" s="1"/>
      <c r="Y44" s="1"/>
      <c r="Z44" s="1"/>
      <c r="AA44" s="15"/>
      <c r="AB44" s="15"/>
      <c r="AC44" s="1"/>
      <c r="AD44" s="1"/>
      <c r="AE44" s="1"/>
      <c r="AF44" s="1"/>
      <c r="AG44" s="1"/>
      <c r="AH44" s="23"/>
      <c r="AI44" s="23"/>
      <c r="AJ44" s="23"/>
      <c r="AK44" s="15"/>
      <c r="AL44" s="15"/>
      <c r="AM44" s="15"/>
      <c r="AN44" s="1"/>
      <c r="AO44" s="15"/>
      <c r="AP44" s="15"/>
      <c r="AQ44" s="15"/>
    </row>
    <row r="45" spans="2:43" ht="41.25" x14ac:dyDescent="0.6">
      <c r="B45" s="57"/>
      <c r="C45" s="15"/>
      <c r="D45" s="105"/>
      <c r="E45" s="96"/>
      <c r="F45" s="104"/>
      <c r="G45" s="96"/>
      <c r="H45" s="96"/>
      <c r="I45" s="30"/>
      <c r="J45" s="30"/>
      <c r="K45" s="30"/>
      <c r="L45" s="30"/>
      <c r="M45" s="97"/>
      <c r="N45" s="97"/>
      <c r="O45" s="98"/>
      <c r="P45" s="99"/>
      <c r="Q45" s="100"/>
      <c r="R45" s="101"/>
      <c r="S45" s="102"/>
      <c r="T45" s="101"/>
      <c r="U45" s="103"/>
      <c r="V45" s="101"/>
      <c r="W45" s="101"/>
      <c r="X45" s="102"/>
      <c r="Y45" s="101"/>
      <c r="Z45" s="101"/>
      <c r="AA45" s="101"/>
      <c r="AB45" s="101"/>
      <c r="AC45" s="1"/>
      <c r="AD45" s="1"/>
      <c r="AE45" s="1"/>
      <c r="AF45" s="1"/>
      <c r="AG45" s="21"/>
      <c r="AH45" s="19"/>
      <c r="AI45" s="19"/>
      <c r="AJ45" s="19"/>
      <c r="AK45" s="1"/>
      <c r="AL45" s="1"/>
      <c r="AM45" s="1"/>
      <c r="AN45" s="1"/>
      <c r="AO45" s="15"/>
      <c r="AP45" s="15"/>
      <c r="AQ45" s="15"/>
    </row>
    <row r="46" spans="2:43" ht="44.25" x14ac:dyDescent="0.55000000000000004">
      <c r="B46" s="95"/>
      <c r="C46" s="95"/>
      <c r="D46" s="68"/>
      <c r="E46" s="108"/>
      <c r="F46" s="108"/>
      <c r="G46" s="15"/>
      <c r="H46" s="15"/>
      <c r="I46" s="30"/>
      <c r="J46" s="30"/>
      <c r="K46" s="30"/>
      <c r="L46" s="30"/>
      <c r="M46" s="21"/>
      <c r="N46" s="30"/>
      <c r="O46" s="30"/>
      <c r="P46" s="38"/>
      <c r="R46" s="15"/>
      <c r="S46" s="34"/>
      <c r="T46" s="60"/>
      <c r="U46" s="60"/>
      <c r="V46" s="1"/>
      <c r="W46" s="1"/>
      <c r="X46" s="1"/>
      <c r="Y46" s="15"/>
      <c r="Z46" s="15"/>
      <c r="AA46" s="1"/>
      <c r="AB46" s="1"/>
      <c r="AC46" s="24"/>
      <c r="AD46" s="24"/>
      <c r="AE46" s="1"/>
      <c r="AF46" s="1"/>
      <c r="AG46" s="19"/>
      <c r="AH46" s="19"/>
      <c r="AI46" s="19"/>
      <c r="AJ46" s="19"/>
      <c r="AK46" s="1"/>
      <c r="AL46" s="1"/>
      <c r="AM46" s="1"/>
      <c r="AN46" s="1"/>
      <c r="AO46" s="15"/>
      <c r="AP46" s="15"/>
      <c r="AQ46" s="15"/>
    </row>
    <row r="47" spans="2:43" ht="44.25" x14ac:dyDescent="0.55000000000000004">
      <c r="C47" s="73"/>
      <c r="E47" s="108"/>
      <c r="F47" s="108"/>
      <c r="G47" s="73"/>
      <c r="H47" s="73"/>
      <c r="I47" s="30"/>
      <c r="J47" s="30"/>
      <c r="K47" s="30"/>
      <c r="L47" s="30"/>
      <c r="M47" s="66"/>
      <c r="N47" s="67"/>
      <c r="O47" s="30"/>
      <c r="P47" s="39"/>
      <c r="S47" s="111"/>
      <c r="T47" s="60"/>
      <c r="U47" s="60"/>
      <c r="V47" s="60"/>
      <c r="W47" s="60"/>
      <c r="X47" s="27"/>
    </row>
    <row r="48" spans="2:43" ht="44.25" x14ac:dyDescent="0.55000000000000004">
      <c r="E48" s="108"/>
      <c r="F48" s="108"/>
      <c r="I48" s="30"/>
      <c r="J48" s="30"/>
      <c r="K48" s="30"/>
      <c r="L48" s="30"/>
      <c r="M48" s="66"/>
      <c r="N48" s="67"/>
      <c r="O48" s="30"/>
      <c r="P48" s="36"/>
      <c r="S48" s="111"/>
      <c r="T48" s="60"/>
      <c r="U48" s="60"/>
      <c r="V48" s="61"/>
      <c r="W48" s="61"/>
    </row>
    <row r="49" spans="5:30" ht="44.25" x14ac:dyDescent="0.55000000000000004">
      <c r="E49" s="108"/>
      <c r="F49" s="108"/>
      <c r="I49" s="30"/>
      <c r="J49" s="30"/>
      <c r="K49" s="30"/>
      <c r="L49" s="30"/>
      <c r="M49" s="29"/>
      <c r="N49" s="32"/>
      <c r="O49" s="31"/>
      <c r="P49" s="36"/>
      <c r="S49" s="111"/>
      <c r="T49" s="60"/>
      <c r="U49" s="60"/>
      <c r="V49" s="61"/>
      <c r="W49" s="61"/>
    </row>
    <row r="50" spans="5:30" ht="44.25" x14ac:dyDescent="0.55000000000000004">
      <c r="E50" s="108"/>
      <c r="F50" s="108"/>
      <c r="I50" s="30"/>
      <c r="J50" s="30"/>
      <c r="K50" s="30"/>
      <c r="L50" s="30"/>
      <c r="M50" s="29"/>
      <c r="N50" s="32"/>
      <c r="O50" s="32"/>
      <c r="S50" s="111"/>
      <c r="T50" s="60"/>
      <c r="U50" s="60"/>
      <c r="V50" s="61"/>
      <c r="W50" s="61"/>
    </row>
    <row r="51" spans="5:30" ht="44.25" x14ac:dyDescent="0.55000000000000004">
      <c r="E51" s="108"/>
      <c r="F51" s="108"/>
      <c r="I51" s="30"/>
      <c r="J51" s="30"/>
      <c r="K51" s="30"/>
      <c r="L51" s="30"/>
      <c r="S51" s="61"/>
      <c r="T51" s="60"/>
      <c r="U51" s="60"/>
      <c r="V51" s="61"/>
      <c r="W51" s="61"/>
      <c r="AD51" s="45"/>
    </row>
    <row r="52" spans="5:30" ht="35.25" x14ac:dyDescent="0.5">
      <c r="E52" s="108"/>
      <c r="F52" s="108"/>
      <c r="S52" s="61"/>
      <c r="T52" s="61"/>
      <c r="U52" s="61"/>
      <c r="V52" s="61"/>
      <c r="W52" s="61"/>
      <c r="AD52" s="45"/>
    </row>
    <row r="53" spans="5:30" ht="35.25" x14ac:dyDescent="0.5">
      <c r="E53" s="108"/>
      <c r="F53" s="108"/>
      <c r="S53" s="61"/>
      <c r="T53" s="61"/>
      <c r="U53" s="61"/>
      <c r="V53" s="61"/>
      <c r="W53" s="61"/>
      <c r="AD53" s="45"/>
    </row>
    <row r="54" spans="5:30" ht="27" x14ac:dyDescent="0.35">
      <c r="AD54" s="45"/>
    </row>
  </sheetData>
  <mergeCells count="25"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</mergeCells>
  <phoneticPr fontId="17" type="noConversion"/>
  <printOptions horizontalCentered="1" verticalCentered="1"/>
  <pageMargins left="0" right="0" top="0" bottom="0" header="0" footer="0"/>
  <pageSetup paperSize="9" scale="1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Jose Salcedo Rodriguez</cp:lastModifiedBy>
  <cp:lastPrinted>2016-11-25T17:24:06Z</cp:lastPrinted>
  <dcterms:created xsi:type="dcterms:W3CDTF">2008-10-21T17:58:04Z</dcterms:created>
  <dcterms:modified xsi:type="dcterms:W3CDTF">2017-01-09T13:39:41Z</dcterms:modified>
</cp:coreProperties>
</file>