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0730" windowHeight="11760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<sst xmlns="http://schemas.openxmlformats.org/spreadsheetml/2006/main" count="389" uniqueCount="65">
  <si>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</si>
  <si>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</si>
  <si>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</si>
  <si>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</si>
  <si>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</si>
  <si>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</si>
  <si>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</si>
  <si>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</si>
  <si>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</si>
  <si>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</si>
  <si>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</si>
  <si>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</si>
  <si>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</si>
  <si>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</si>
  <si>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</si>
  <si>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</si>
  <si>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</si>
  <si>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</si>
  <si>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</si>
  <si>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</si>
  <si>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</si>
  <si>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</si>
  <si>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</si>
  <si>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</si>
  <si>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</si>
  <si>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</si>
  <si>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</si>
  <si>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</si>
  <si>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</si>
  <si>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</si>
  <si>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</si>
  <si>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</si>
  <si>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</si>
  <si>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</si>
  <si>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</si>
  <si>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</si>
  <si>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</si>
  <si>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</si>
  <si>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</si>
  <si>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</si>
  <si>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</si>
  <si>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</si>
  <si>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</si>
  <si>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</si>
  <si>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</si>
  <si>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</si>
  <si>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</si>
  <si>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</si>
  <si>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</si>
  <si>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</si>
  <si>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</si>
  <si>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</si>
  <si>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</si>
  <si>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</si>
  <si>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</si>
  <si>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</si>
  <si>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</si>
  <si>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</si>
  <si>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</si>
  <si>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</si>
  <si>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</si>
  <si>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 xml:space="preserve">        Fecha  : 08/01/2016</t>
  </si>
  <si>
    <t>Callao, 11 de Enero del 2016</t>
  </si>
  <si>
    <r>
      <t>R.M.Nº 003-2015-PRODUCE, R.M.N°246-2015 PRODUCE, R.M.N°369-2015 PRODUCE, R.M.N°424-2015-PRODUCE</t>
    </r>
    <r>
      <rPr>
        <b/>
        <sz val="20"/>
        <rFont val="Arial"/>
        <family val="2"/>
      </rPr>
      <t>, R.M.N°003-2016-PRODUCE</t>
    </r>
  </si>
  <si>
    <t>GCQ/due/mfm/hts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</si>
</sst>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22" zoomScale="28" zoomScaleNormal="28" workbookViewId="0">
      <selection activeCell="I32" sqref="I32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2" t="s">
        <v>47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</row>
    <row r="5" spans="2:48" ht="35.25" x14ac:dyDescent="0.5">
      <c r="B5" s="112" t="s">
        <v>43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3" t="s">
        <v>40</v>
      </c>
      <c r="AN6" s="113"/>
      <c r="AO6" s="113"/>
      <c r="AP6" s="113"/>
      <c r="AQ6" s="113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4"/>
      <c r="AP7" s="114"/>
      <c r="AQ7" s="114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5" t="s">
        <v>61</v>
      </c>
      <c r="AP8" s="115"/>
      <c r="AQ8" s="115"/>
    </row>
    <row r="9" spans="2:48" ht="21.75" customHeight="1" x14ac:dyDescent="0.4">
      <c r="B9" s="15" t="s">
        <v>2</v>
      </c>
      <c r="C9" s="12" t="s">
        <v>63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20" t="s">
        <v>4</v>
      </c>
      <c r="D10" s="121"/>
      <c r="E10" s="120" t="s">
        <v>5</v>
      </c>
      <c r="F10" s="121"/>
      <c r="G10" s="118" t="s">
        <v>6</v>
      </c>
      <c r="H10" s="119"/>
      <c r="I10" s="122" t="s">
        <v>50</v>
      </c>
      <c r="J10" s="122"/>
      <c r="K10" s="122" t="s">
        <v>7</v>
      </c>
      <c r="L10" s="122"/>
      <c r="M10" s="120" t="s">
        <v>8</v>
      </c>
      <c r="N10" s="123"/>
      <c r="O10" s="120" t="s">
        <v>9</v>
      </c>
      <c r="P10" s="123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60</v>
      </c>
      <c r="X10" s="119"/>
      <c r="Y10" s="120" t="s">
        <v>53</v>
      </c>
      <c r="Z10" s="121"/>
      <c r="AA10" s="118" t="s">
        <v>41</v>
      </c>
      <c r="AB10" s="119"/>
      <c r="AC10" s="118" t="s">
        <v>13</v>
      </c>
      <c r="AD10" s="119"/>
      <c r="AE10" s="124" t="s">
        <v>54</v>
      </c>
      <c r="AF10" s="121"/>
      <c r="AG10" s="124" t="s">
        <v>55</v>
      </c>
      <c r="AH10" s="121"/>
      <c r="AI10" s="124" t="s">
        <v>56</v>
      </c>
      <c r="AJ10" s="121"/>
      <c r="AK10" s="124" t="s">
        <v>57</v>
      </c>
      <c r="AL10" s="121"/>
      <c r="AM10" s="124" t="s">
        <v>58</v>
      </c>
      <c r="AN10" s="121"/>
      <c r="AO10" s="116" t="s">
        <v>14</v>
      </c>
      <c r="AP10" s="117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550</v>
      </c>
      <c r="F12" s="53">
        <v>0</v>
      </c>
      <c r="G12" s="53">
        <v>5495.4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1014.115</v>
      </c>
      <c r="Z12" s="53">
        <v>0</v>
      </c>
      <c r="AA12" s="53">
        <v>2768.6579999999999</v>
      </c>
      <c r="AB12" s="53">
        <v>0</v>
      </c>
      <c r="AC12" s="53">
        <v>5850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15678.172999999999</v>
      </c>
      <c r="AP12" s="54">
        <f>SUMIF($C$11:$AN$11,"I.Mad",C12:AN12)</f>
        <v>0</v>
      </c>
      <c r="AQ12" s="54">
        <f>SUM(AO12:AP12)</f>
        <v>15678.172999999999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>
        <v>20</v>
      </c>
      <c r="F13" s="55" t="s">
        <v>20</v>
      </c>
      <c r="G13" s="55">
        <v>36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>
        <v>7</v>
      </c>
      <c r="Z13" s="55" t="s">
        <v>20</v>
      </c>
      <c r="AA13" s="55">
        <v>21</v>
      </c>
      <c r="AB13" s="55" t="s">
        <v>20</v>
      </c>
      <c r="AC13" s="55">
        <v>28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112</v>
      </c>
      <c r="AP13" s="54">
        <f t="shared" ref="AP13:AP14" si="1">SUMIF($C$11:$AN$11,"I.Mad",C13:AN13)</f>
        <v>0</v>
      </c>
      <c r="AQ13" s="54">
        <f>SUM(AO13:AP13)</f>
        <v>112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>
        <v>3</v>
      </c>
      <c r="F14" s="55" t="s">
        <v>20</v>
      </c>
      <c r="G14" s="55">
        <v>7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>
        <v>3</v>
      </c>
      <c r="Z14" s="55" t="s">
        <v>20</v>
      </c>
      <c r="AA14" s="55">
        <v>9</v>
      </c>
      <c r="AB14" s="55" t="s">
        <v>20</v>
      </c>
      <c r="AC14" s="55">
        <v>6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28</v>
      </c>
      <c r="AP14" s="54">
        <f t="shared" si="1"/>
        <v>0</v>
      </c>
      <c r="AQ14" s="54">
        <f>SUM(AO14:AP14)</f>
        <v>28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>
        <v>0</v>
      </c>
      <c r="F15" s="55" t="s">
        <v>20</v>
      </c>
      <c r="G15" s="55">
        <v>13.7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>
        <v>30.79</v>
      </c>
      <c r="Z15" s="55" t="s">
        <v>20</v>
      </c>
      <c r="AA15" s="55">
        <v>5.6</v>
      </c>
      <c r="AB15" s="55" t="s">
        <v>20</v>
      </c>
      <c r="AC15" s="55">
        <v>12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>
        <v>14</v>
      </c>
      <c r="F16" s="61" t="s">
        <v>20</v>
      </c>
      <c r="G16" s="61">
        <v>12.5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>
        <v>12</v>
      </c>
      <c r="Z16" s="61" t="s">
        <v>20</v>
      </c>
      <c r="AA16" s="61">
        <v>12.5</v>
      </c>
      <c r="AB16" s="61" t="s">
        <v>20</v>
      </c>
      <c r="AC16" s="60">
        <v>12.5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550</v>
      </c>
      <c r="F38" s="58">
        <f t="shared" si="7"/>
        <v>0</v>
      </c>
      <c r="G38" s="58">
        <f t="shared" si="7"/>
        <v>5495.4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1014.115</v>
      </c>
      <c r="Z38" s="58">
        <f>+SUM(Z12,Z18,Z24:Z37)</f>
        <v>0</v>
      </c>
      <c r="AA38" s="58">
        <f>+SUM(AA12,AA18,AA24:AA37)</f>
        <v>2768.6579999999999</v>
      </c>
      <c r="AB38" s="58">
        <f t="shared" ref="AB38:AN38" si="8">+SUM(AB12,AB18,AB24:AB37)</f>
        <v>0</v>
      </c>
      <c r="AC38" s="58">
        <f>+SUM(AC12,AC18,AC24:AC37)</f>
        <v>5850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15678.172999999999</v>
      </c>
      <c r="AP38" s="58">
        <f>SUM(AP12,AP18,AP24:AP37)</f>
        <v>0</v>
      </c>
      <c r="AQ38" s="58">
        <f>SUM(AO38:AP38)</f>
        <v>15678.172999999999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20.3</v>
      </c>
      <c r="H39" s="60"/>
      <c r="I39" s="93"/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62</v>
      </c>
      <c r="AN43" s="4"/>
    </row>
    <row r="44" spans="2:43" ht="30.75" x14ac:dyDescent="0.45">
      <c r="B44" s="22" t="s">
        <v>64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2015-12-18T17:21:03Z</cp:lastPrinted>
  <dcterms:created xsi:type="dcterms:W3CDTF">2008-10-21T17:58:04Z</dcterms:created>
  <dcterms:modified xsi:type="dcterms:W3CDTF">2016-01-11T17:14:39Z</dcterms:modified>
</cp:coreProperties>
</file>