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9\Industrial\"/>
    </mc:Choice>
  </mc:AlternateContent>
  <bookViews>
    <workbookView showHorizontalScroll="0" showVerticalScroll="0" showSheetTabs="0" xWindow="0" yWindow="0" windowWidth="13128" windowHeight="8736" tabRatio="540"/>
  </bookViews>
  <sheets>
    <sheet name="reporte" sheetId="5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<sst xmlns="http://schemas.openxmlformats.org/spreadsheetml/2006/main" count="382" uniqueCount="71">
  <si>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</si>
  <si>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</si>
  <si>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</si>
  <si>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</si>
  <si>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</si>
  <si>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</si>
  <si>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</si>
  <si>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</si>
  <si>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</si>
  <si>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</si>
  <si>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</si>
  <si>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</si>
  <si>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</si>
  <si>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</si>
  <si>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</si>
  <si>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</si>
  <si>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</si>
  <si>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</si>
  <si>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</si>
  <si>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</si>
  <si>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</si>
  <si>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</si>
  <si>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</si>
  <si>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</si>
  <si>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</si>
  <si>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</si>
  <si>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</si>
  <si>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</si>
  <si>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</si>
  <si>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</si>
  <si>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</si>
  <si>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</si>
  <si>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</si>
  <si>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</si>
  <si>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</si>
  <si>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</si>
  <si>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</si>
  <si>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</si>
  <si>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</si>
  <si>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</si>
  <si>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</si>
  <si>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</si>
  <si>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</si>
  <si>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</si>
  <si>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</si>
  <si>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</si>
  <si>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</si>
  <si>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</si>
  <si>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</si>
  <si>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</si>
  <si>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</si>
  <si>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</si>
  <si>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</si>
  <si>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</si>
  <si>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</si>
  <si>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</si>
  <si>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</si>
  <si>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</si>
  <si>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</si>
  <si>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</si>
  <si>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</si>
  <si>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</si>
  <si>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</si>
  <si>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</si>
  <si>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</si>
  <si>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</t>
  </si>
  <si>
    <t>S/M</t>
  </si>
  <si>
    <t xml:space="preserve">        Fecha  : 08/01/2019</t>
  </si>
  <si>
    <t>Callao, 09 de enero del 2019</t>
  </si>
  <si>
    <t>9.0y12.0</t>
  </si>
  <si>
    <t>13y14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</si>
</sst>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quotePrefix="1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/>
    </xf>
    <xf numFmtId="0" fontId="39" fillId="0" borderId="2" xfId="0" quotePrefix="1" applyFont="1" applyFill="1" applyBorder="1" applyAlignment="1">
      <alignment horizontal="center"/>
    </xf>
    <xf numFmtId="0" fontId="39" fillId="0" borderId="4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</cellXfs>
  <cellStyles count="23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topLeftCell="O1" zoomScale="25" zoomScaleNormal="25" workbookViewId="0">
      <selection activeCell="A25" sqref="A25"/>
    </sheetView>
  </sheetViews>
  <sheetFormatPr baseColWidth="10" defaultColWidth="11.44140625" defaultRowHeight="22.8" x14ac:dyDescent="0.4"/>
  <cols>
    <col min="1" max="1" width="1.88671875" style="2" customWidth="1"/>
    <col min="2" max="2" width="35.44140625" style="2" customWidth="1"/>
    <col min="3" max="3" width="25.6640625" style="2" customWidth="1"/>
    <col min="4" max="4" width="23.88671875" style="2" customWidth="1"/>
    <col min="5" max="5" width="21.109375" style="2" customWidth="1"/>
    <col min="6" max="6" width="26.44140625" style="2" customWidth="1"/>
    <col min="7" max="7" width="22.88671875" style="2" customWidth="1"/>
    <col min="8" max="8" width="23.109375" style="2" customWidth="1"/>
    <col min="9" max="9" width="23.5546875" style="2" customWidth="1"/>
    <col min="10" max="10" width="22.6640625" style="2" customWidth="1"/>
    <col min="11" max="11" width="26.6640625" style="2" customWidth="1"/>
    <col min="12" max="12" width="23.109375" style="2" customWidth="1"/>
    <col min="13" max="13" width="24.33203125" style="2" customWidth="1"/>
    <col min="14" max="14" width="23.6640625" style="2" customWidth="1"/>
    <col min="15" max="15" width="27" style="2" customWidth="1"/>
    <col min="16" max="16" width="25.88671875" style="2" customWidth="1"/>
    <col min="17" max="17" width="26.5546875" style="2" bestFit="1" customWidth="1"/>
    <col min="18" max="20" width="25.88671875" style="2" customWidth="1"/>
    <col min="21" max="21" width="27.5546875" style="2" customWidth="1"/>
    <col min="22" max="22" width="27.44140625" style="2" customWidth="1"/>
    <col min="23" max="23" width="29.109375" style="2" customWidth="1"/>
    <col min="24" max="24" width="27" style="2" customWidth="1"/>
    <col min="25" max="25" width="31.88671875" style="2" customWidth="1"/>
    <col min="26" max="26" width="30.6640625" style="2" customWidth="1"/>
    <col min="27" max="27" width="31.33203125" style="2" customWidth="1"/>
    <col min="28" max="28" width="27.5546875" style="2" customWidth="1"/>
    <col min="29" max="29" width="26" style="2" customWidth="1"/>
    <col min="30" max="30" width="33.88671875" style="2" customWidth="1"/>
    <col min="31" max="31" width="29" style="2" customWidth="1"/>
    <col min="32" max="32" width="28.88671875" style="2" customWidth="1"/>
    <col min="33" max="33" width="25.44140625" style="2" customWidth="1"/>
    <col min="34" max="34" width="26" style="2" customWidth="1"/>
    <col min="35" max="35" width="25.44140625" style="2" customWidth="1"/>
    <col min="36" max="37" width="24.88671875" style="2" customWidth="1"/>
    <col min="38" max="38" width="22" style="2" customWidth="1"/>
    <col min="39" max="39" width="24.88671875" style="2" customWidth="1"/>
    <col min="40" max="40" width="23.33203125" style="2" customWidth="1"/>
    <col min="41" max="41" width="25.33203125" style="2" customWidth="1"/>
    <col min="42" max="42" width="28.109375" style="2" customWidth="1"/>
    <col min="43" max="43" width="25.33203125" style="2" customWidth="1"/>
    <col min="44" max="16384" width="11.44140625" style="2"/>
  </cols>
  <sheetData>
    <row r="1" spans="2:48" ht="35.4" x14ac:dyDescent="0.6">
      <c r="B1" s="91" t="s">
        <v>42</v>
      </c>
    </row>
    <row r="2" spans="2:48" ht="30" x14ac:dyDescent="0.5">
      <c r="B2" s="92" t="s">
        <v>43</v>
      </c>
    </row>
    <row r="3" spans="2:48" x14ac:dyDescent="0.4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4" x14ac:dyDescent="0.6">
      <c r="B4" s="117" t="s">
        <v>63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6">
      <c r="B5" s="117" t="s">
        <v>39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6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36</v>
      </c>
      <c r="AN6" s="118"/>
      <c r="AO6" s="118"/>
      <c r="AP6" s="118"/>
      <c r="AQ6" s="118"/>
    </row>
    <row r="7" spans="2:48" s="9" customFormat="1" ht="26.25" customHeight="1" x14ac:dyDescent="0.5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6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67</v>
      </c>
      <c r="AP8" s="118"/>
      <c r="AQ8" s="118"/>
    </row>
    <row r="9" spans="2:48" ht="24.6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5">
      <c r="B10" s="86" t="s">
        <v>3</v>
      </c>
      <c r="C10" s="115" t="s">
        <v>4</v>
      </c>
      <c r="D10" s="116"/>
      <c r="E10" s="123" t="s">
        <v>62</v>
      </c>
      <c r="F10" s="124"/>
      <c r="G10" s="126" t="s">
        <v>5</v>
      </c>
      <c r="H10" s="127"/>
      <c r="I10" s="125" t="s">
        <v>44</v>
      </c>
      <c r="J10" s="125"/>
      <c r="K10" s="125" t="s">
        <v>6</v>
      </c>
      <c r="L10" s="125"/>
      <c r="M10" s="115" t="s">
        <v>7</v>
      </c>
      <c r="N10" s="128"/>
      <c r="O10" s="115" t="s">
        <v>8</v>
      </c>
      <c r="P10" s="128"/>
      <c r="Q10" s="126" t="s">
        <v>9</v>
      </c>
      <c r="R10" s="127"/>
      <c r="S10" s="126" t="s">
        <v>10</v>
      </c>
      <c r="T10" s="127"/>
      <c r="U10" s="126" t="s">
        <v>11</v>
      </c>
      <c r="V10" s="127"/>
      <c r="W10" s="126" t="s">
        <v>51</v>
      </c>
      <c r="X10" s="127"/>
      <c r="Y10" s="115" t="s">
        <v>45</v>
      </c>
      <c r="Z10" s="116"/>
      <c r="AA10" s="115" t="s">
        <v>37</v>
      </c>
      <c r="AB10" s="116"/>
      <c r="AC10" s="115" t="s">
        <v>12</v>
      </c>
      <c r="AD10" s="116"/>
      <c r="AE10" s="122" t="s">
        <v>53</v>
      </c>
      <c r="AF10" s="116"/>
      <c r="AG10" s="122" t="s">
        <v>46</v>
      </c>
      <c r="AH10" s="116"/>
      <c r="AI10" s="122" t="s">
        <v>47</v>
      </c>
      <c r="AJ10" s="116"/>
      <c r="AK10" s="122" t="s">
        <v>48</v>
      </c>
      <c r="AL10" s="116"/>
      <c r="AM10" s="122" t="s">
        <v>49</v>
      </c>
      <c r="AN10" s="116"/>
      <c r="AO10" s="120" t="s">
        <v>13</v>
      </c>
      <c r="AP10" s="121"/>
      <c r="AQ10" s="87" t="s">
        <v>14</v>
      </c>
      <c r="AT10" s="89"/>
    </row>
    <row r="11" spans="2:48" s="44" customFormat="1" ht="36" customHeight="1" x14ac:dyDescent="0.7">
      <c r="B11" s="79"/>
      <c r="C11" s="45" t="s">
        <v>15</v>
      </c>
      <c r="D11" s="45" t="s">
        <v>16</v>
      </c>
      <c r="E11" s="46" t="s">
        <v>15</v>
      </c>
      <c r="F11" s="45" t="s">
        <v>16</v>
      </c>
      <c r="G11" s="45" t="s">
        <v>15</v>
      </c>
      <c r="H11" s="45" t="s">
        <v>16</v>
      </c>
      <c r="I11" s="84" t="s">
        <v>15</v>
      </c>
      <c r="J11" s="50" t="s">
        <v>16</v>
      </c>
      <c r="K11" s="75" t="s">
        <v>15</v>
      </c>
      <c r="L11" s="76" t="s">
        <v>16</v>
      </c>
      <c r="M11" s="75" t="s">
        <v>15</v>
      </c>
      <c r="N11" s="76" t="s">
        <v>16</v>
      </c>
      <c r="O11" s="76" t="s">
        <v>15</v>
      </c>
      <c r="P11" s="76" t="s">
        <v>16</v>
      </c>
      <c r="Q11" s="46" t="s">
        <v>15</v>
      </c>
      <c r="R11" s="47" t="s">
        <v>16</v>
      </c>
      <c r="S11" s="46" t="s">
        <v>15</v>
      </c>
      <c r="T11" s="47" t="s">
        <v>16</v>
      </c>
      <c r="U11" s="46" t="s">
        <v>15</v>
      </c>
      <c r="V11" s="47" t="s">
        <v>16</v>
      </c>
      <c r="W11" s="45" t="s">
        <v>15</v>
      </c>
      <c r="X11" s="42" t="s">
        <v>16</v>
      </c>
      <c r="Y11" s="45" t="s">
        <v>15</v>
      </c>
      <c r="Z11" s="42" t="s">
        <v>16</v>
      </c>
      <c r="AA11" s="45" t="s">
        <v>15</v>
      </c>
      <c r="AB11" s="45" t="s">
        <v>16</v>
      </c>
      <c r="AC11" s="45" t="s">
        <v>15</v>
      </c>
      <c r="AD11" s="43" t="s">
        <v>16</v>
      </c>
      <c r="AE11" s="74" t="s">
        <v>15</v>
      </c>
      <c r="AF11" s="77" t="s">
        <v>16</v>
      </c>
      <c r="AG11" s="74" t="s">
        <v>15</v>
      </c>
      <c r="AH11" s="77" t="s">
        <v>16</v>
      </c>
      <c r="AI11" s="74" t="s">
        <v>15</v>
      </c>
      <c r="AJ11" s="77" t="s">
        <v>16</v>
      </c>
      <c r="AK11" s="77" t="s">
        <v>15</v>
      </c>
      <c r="AL11" s="74" t="s">
        <v>16</v>
      </c>
      <c r="AM11" s="45" t="s">
        <v>15</v>
      </c>
      <c r="AN11" s="45" t="s">
        <v>16</v>
      </c>
      <c r="AO11" s="47" t="s">
        <v>15</v>
      </c>
      <c r="AP11" s="45" t="s">
        <v>16</v>
      </c>
      <c r="AQ11" s="48"/>
      <c r="AT11" s="59"/>
    </row>
    <row r="12" spans="2:48" ht="50.25" customHeight="1" x14ac:dyDescent="0.7">
      <c r="B12" s="80" t="s">
        <v>17</v>
      </c>
      <c r="C12" s="51">
        <v>0</v>
      </c>
      <c r="D12" s="51">
        <v>0</v>
      </c>
      <c r="E12" s="51">
        <v>0</v>
      </c>
      <c r="F12" s="51">
        <v>0</v>
      </c>
      <c r="G12" s="51">
        <v>5774.2999999999993</v>
      </c>
      <c r="H12" s="51">
        <v>0</v>
      </c>
      <c r="I12" s="51">
        <v>10448.39</v>
      </c>
      <c r="J12" s="51">
        <v>23.81</v>
      </c>
      <c r="K12" s="51">
        <v>727.85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615.65150000000006</v>
      </c>
      <c r="Z12" s="51">
        <v>862.49239999999998</v>
      </c>
      <c r="AA12" s="51">
        <v>0</v>
      </c>
      <c r="AB12" s="51">
        <v>0</v>
      </c>
      <c r="AC12" s="51">
        <v>1570</v>
      </c>
      <c r="AD12" s="51">
        <v>0</v>
      </c>
      <c r="AE12" s="51">
        <v>776.9100000000002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882.16499999999996</v>
      </c>
      <c r="AL12" s="51">
        <v>0</v>
      </c>
      <c r="AM12" s="51">
        <v>160.91</v>
      </c>
      <c r="AN12" s="51">
        <v>0</v>
      </c>
      <c r="AO12" s="52">
        <f>SUMIF($C$11:$AN$11,"Ind*",C12:AN12)</f>
        <v>20956.176499999998</v>
      </c>
      <c r="AP12" s="52">
        <f>SUMIF($C$11:$AN$11,"I.Mad",C12:AN12)</f>
        <v>886.30239999999992</v>
      </c>
      <c r="AQ12" s="52">
        <f>SUM(AO12:AP12)</f>
        <v>21842.478899999998</v>
      </c>
      <c r="AS12" s="26"/>
      <c r="AT12" s="60"/>
    </row>
    <row r="13" spans="2:48" ht="50.25" customHeight="1" x14ac:dyDescent="0.7">
      <c r="B13" s="81" t="s">
        <v>18</v>
      </c>
      <c r="C13" s="53" t="s">
        <v>19</v>
      </c>
      <c r="D13" s="53" t="s">
        <v>19</v>
      </c>
      <c r="E13" s="53" t="s">
        <v>19</v>
      </c>
      <c r="F13" s="53" t="s">
        <v>19</v>
      </c>
      <c r="G13" s="53">
        <v>21</v>
      </c>
      <c r="H13" s="53" t="s">
        <v>19</v>
      </c>
      <c r="I13" s="53">
        <v>42</v>
      </c>
      <c r="J13" s="53">
        <v>1</v>
      </c>
      <c r="K13" s="53">
        <v>2</v>
      </c>
      <c r="L13" s="53" t="s">
        <v>19</v>
      </c>
      <c r="M13" s="53" t="s">
        <v>19</v>
      </c>
      <c r="N13" s="53" t="s">
        <v>19</v>
      </c>
      <c r="O13" s="53" t="s">
        <v>19</v>
      </c>
      <c r="P13" s="53" t="s">
        <v>19</v>
      </c>
      <c r="Q13" s="53" t="s">
        <v>19</v>
      </c>
      <c r="R13" s="53" t="s">
        <v>19</v>
      </c>
      <c r="S13" s="53" t="s">
        <v>19</v>
      </c>
      <c r="T13" s="53" t="s">
        <v>19</v>
      </c>
      <c r="U13" s="53" t="s">
        <v>19</v>
      </c>
      <c r="V13" s="53" t="s">
        <v>19</v>
      </c>
      <c r="W13" s="53" t="s">
        <v>19</v>
      </c>
      <c r="X13" s="53" t="s">
        <v>19</v>
      </c>
      <c r="Y13" s="53">
        <v>6</v>
      </c>
      <c r="Z13" s="53">
        <v>14</v>
      </c>
      <c r="AA13" s="53" t="s">
        <v>19</v>
      </c>
      <c r="AB13" s="53" t="s">
        <v>19</v>
      </c>
      <c r="AC13" s="53">
        <v>6</v>
      </c>
      <c r="AD13" s="53" t="s">
        <v>19</v>
      </c>
      <c r="AE13" s="53">
        <v>5</v>
      </c>
      <c r="AF13" s="53" t="s">
        <v>19</v>
      </c>
      <c r="AG13" s="53" t="s">
        <v>19</v>
      </c>
      <c r="AH13" s="53" t="s">
        <v>19</v>
      </c>
      <c r="AI13" s="53" t="s">
        <v>19</v>
      </c>
      <c r="AJ13" s="53" t="s">
        <v>19</v>
      </c>
      <c r="AK13" s="53">
        <v>13</v>
      </c>
      <c r="AL13" s="53" t="s">
        <v>19</v>
      </c>
      <c r="AM13" s="53">
        <v>3</v>
      </c>
      <c r="AN13" s="53" t="s">
        <v>19</v>
      </c>
      <c r="AO13" s="52">
        <f>SUMIF($C$11:$AN$11,"Ind*",C13:AN13)</f>
        <v>98</v>
      </c>
      <c r="AP13" s="52">
        <f>SUMIF($C$11:$AN$11,"I.Mad",C13:AN13)</f>
        <v>15</v>
      </c>
      <c r="AQ13" s="52">
        <f>SUM(AO13:AP13)</f>
        <v>113</v>
      </c>
      <c r="AT13" s="19"/>
      <c r="AU13" s="19"/>
      <c r="AV13" s="19"/>
    </row>
    <row r="14" spans="2:48" ht="50.25" customHeight="1" x14ac:dyDescent="0.7">
      <c r="B14" s="81" t="s">
        <v>20</v>
      </c>
      <c r="C14" s="53" t="s">
        <v>19</v>
      </c>
      <c r="D14" s="53" t="s">
        <v>19</v>
      </c>
      <c r="E14" s="53" t="s">
        <v>19</v>
      </c>
      <c r="F14" s="53" t="s">
        <v>19</v>
      </c>
      <c r="G14" s="53">
        <v>12</v>
      </c>
      <c r="H14" s="53" t="s">
        <v>19</v>
      </c>
      <c r="I14" s="53">
        <v>14</v>
      </c>
      <c r="J14" s="53">
        <v>1</v>
      </c>
      <c r="K14" s="53" t="s">
        <v>66</v>
      </c>
      <c r="L14" s="53" t="s">
        <v>19</v>
      </c>
      <c r="M14" s="53" t="s">
        <v>19</v>
      </c>
      <c r="N14" s="53" t="s">
        <v>19</v>
      </c>
      <c r="O14" s="53" t="s">
        <v>19</v>
      </c>
      <c r="P14" s="53" t="s">
        <v>19</v>
      </c>
      <c r="Q14" s="53" t="s">
        <v>19</v>
      </c>
      <c r="R14" s="53" t="s">
        <v>19</v>
      </c>
      <c r="S14" s="53" t="s">
        <v>19</v>
      </c>
      <c r="T14" s="53" t="s">
        <v>19</v>
      </c>
      <c r="U14" s="53" t="s">
        <v>19</v>
      </c>
      <c r="V14" s="53" t="s">
        <v>19</v>
      </c>
      <c r="W14" s="53" t="s">
        <v>19</v>
      </c>
      <c r="X14" s="53" t="s">
        <v>19</v>
      </c>
      <c r="Y14" s="53">
        <v>3</v>
      </c>
      <c r="Z14" s="53">
        <v>3</v>
      </c>
      <c r="AA14" s="53" t="s">
        <v>19</v>
      </c>
      <c r="AB14" s="53" t="s">
        <v>19</v>
      </c>
      <c r="AC14" s="53">
        <v>2</v>
      </c>
      <c r="AD14" s="53" t="s">
        <v>19</v>
      </c>
      <c r="AE14" s="53">
        <v>3</v>
      </c>
      <c r="AF14" s="53" t="s">
        <v>19</v>
      </c>
      <c r="AG14" s="53" t="s">
        <v>19</v>
      </c>
      <c r="AH14" s="53" t="s">
        <v>19</v>
      </c>
      <c r="AI14" s="53" t="s">
        <v>19</v>
      </c>
      <c r="AJ14" s="53" t="s">
        <v>19</v>
      </c>
      <c r="AK14" s="53">
        <v>4</v>
      </c>
      <c r="AL14" s="53" t="s">
        <v>19</v>
      </c>
      <c r="AM14" s="53">
        <v>1</v>
      </c>
      <c r="AN14" s="53" t="s">
        <v>19</v>
      </c>
      <c r="AO14" s="52">
        <f>SUMIF($C$11:$AN$11,"Ind*",C14:AN14)</f>
        <v>39</v>
      </c>
      <c r="AP14" s="52">
        <f>SUMIF($C$11:$AN$11,"I.Mad",C14:AN14)</f>
        <v>4</v>
      </c>
      <c r="AQ14" s="52">
        <f>SUM(AO14:AP14)</f>
        <v>43</v>
      </c>
      <c r="AT14" s="19"/>
      <c r="AU14" s="19"/>
      <c r="AV14" s="19"/>
    </row>
    <row r="15" spans="2:48" ht="50.25" customHeight="1" x14ac:dyDescent="0.7">
      <c r="B15" s="81" t="s">
        <v>21</v>
      </c>
      <c r="C15" s="53" t="s">
        <v>19</v>
      </c>
      <c r="D15" s="53" t="s">
        <v>19</v>
      </c>
      <c r="E15" s="53" t="s">
        <v>19</v>
      </c>
      <c r="F15" s="53" t="s">
        <v>19</v>
      </c>
      <c r="G15" s="53">
        <v>0.30839368515001231</v>
      </c>
      <c r="H15" s="53" t="s">
        <v>19</v>
      </c>
      <c r="I15" s="53">
        <v>9.7214305055090239E-2</v>
      </c>
      <c r="J15" s="53">
        <v>0</v>
      </c>
      <c r="K15" s="53" t="s">
        <v>19</v>
      </c>
      <c r="L15" s="53" t="s">
        <v>19</v>
      </c>
      <c r="M15" s="53" t="s">
        <v>19</v>
      </c>
      <c r="N15" s="53" t="s">
        <v>19</v>
      </c>
      <c r="O15" s="53" t="s">
        <v>19</v>
      </c>
      <c r="P15" s="53" t="s">
        <v>19</v>
      </c>
      <c r="Q15" s="53" t="s">
        <v>19</v>
      </c>
      <c r="R15" s="53" t="s">
        <v>19</v>
      </c>
      <c r="S15" s="53" t="s">
        <v>19</v>
      </c>
      <c r="T15" s="53" t="s">
        <v>19</v>
      </c>
      <c r="U15" s="53" t="s">
        <v>19</v>
      </c>
      <c r="V15" s="53" t="s">
        <v>19</v>
      </c>
      <c r="W15" s="53" t="s">
        <v>19</v>
      </c>
      <c r="X15" s="53" t="s">
        <v>19</v>
      </c>
      <c r="Y15" s="53">
        <v>20.24344</v>
      </c>
      <c r="Z15" s="53">
        <v>16.77852</v>
      </c>
      <c r="AA15" s="53" t="s">
        <v>19</v>
      </c>
      <c r="AB15" s="53" t="s">
        <v>19</v>
      </c>
      <c r="AC15" s="53">
        <v>64.704016214947103</v>
      </c>
      <c r="AD15" s="53" t="s">
        <v>19</v>
      </c>
      <c r="AE15" s="53">
        <v>28.274555284412063</v>
      </c>
      <c r="AF15" s="53" t="s">
        <v>19</v>
      </c>
      <c r="AG15" s="53" t="s">
        <v>19</v>
      </c>
      <c r="AH15" s="53" t="s">
        <v>19</v>
      </c>
      <c r="AI15" s="53" t="s">
        <v>19</v>
      </c>
      <c r="AJ15" s="53" t="s">
        <v>19</v>
      </c>
      <c r="AK15" s="53">
        <v>27.28504705857609</v>
      </c>
      <c r="AL15" s="53" t="s">
        <v>19</v>
      </c>
      <c r="AM15" s="53">
        <v>3.3333333333333335</v>
      </c>
      <c r="AN15" s="53" t="s">
        <v>19</v>
      </c>
      <c r="AO15" s="53" t="s">
        <v>19</v>
      </c>
      <c r="AP15" s="53" t="s">
        <v>19</v>
      </c>
      <c r="AQ15" s="54"/>
      <c r="AT15" s="19"/>
      <c r="AU15" s="19"/>
      <c r="AV15" s="19"/>
    </row>
    <row r="16" spans="2:48" ht="52.5" customHeight="1" x14ac:dyDescent="0.7">
      <c r="B16" s="81" t="s">
        <v>22</v>
      </c>
      <c r="C16" s="58" t="s">
        <v>19</v>
      </c>
      <c r="D16" s="58" t="s">
        <v>19</v>
      </c>
      <c r="E16" s="58" t="s">
        <v>19</v>
      </c>
      <c r="F16" s="58" t="s">
        <v>19</v>
      </c>
      <c r="G16" s="58">
        <v>14</v>
      </c>
      <c r="H16" s="58" t="s">
        <v>19</v>
      </c>
      <c r="I16" s="58">
        <v>13.5</v>
      </c>
      <c r="J16" s="58">
        <v>14.5</v>
      </c>
      <c r="K16" s="58" t="s">
        <v>19</v>
      </c>
      <c r="L16" s="58" t="s">
        <v>19</v>
      </c>
      <c r="M16" s="58" t="s">
        <v>19</v>
      </c>
      <c r="N16" s="58" t="s">
        <v>19</v>
      </c>
      <c r="O16" s="58" t="s">
        <v>19</v>
      </c>
      <c r="P16" s="58" t="s">
        <v>19</v>
      </c>
      <c r="Q16" s="58" t="s">
        <v>19</v>
      </c>
      <c r="R16" s="58" t="s">
        <v>19</v>
      </c>
      <c r="S16" s="58" t="s">
        <v>19</v>
      </c>
      <c r="T16" s="58" t="s">
        <v>19</v>
      </c>
      <c r="U16" s="58" t="s">
        <v>19</v>
      </c>
      <c r="V16" s="58" t="s">
        <v>19</v>
      </c>
      <c r="W16" s="58" t="s">
        <v>19</v>
      </c>
      <c r="X16" s="58" t="s">
        <v>19</v>
      </c>
      <c r="Y16" s="58">
        <v>13.5</v>
      </c>
      <c r="Z16" s="58" t="s">
        <v>70</v>
      </c>
      <c r="AA16" s="58" t="s">
        <v>19</v>
      </c>
      <c r="AB16" s="58" t="s">
        <v>19</v>
      </c>
      <c r="AC16" s="58" t="s">
        <v>69</v>
      </c>
      <c r="AD16" s="58" t="s">
        <v>19</v>
      </c>
      <c r="AE16" s="58">
        <v>12.5</v>
      </c>
      <c r="AF16" s="58" t="s">
        <v>19</v>
      </c>
      <c r="AG16" s="58" t="s">
        <v>19</v>
      </c>
      <c r="AH16" s="58" t="s">
        <v>19</v>
      </c>
      <c r="AI16" s="58" t="s">
        <v>19</v>
      </c>
      <c r="AJ16" s="58" t="s">
        <v>19</v>
      </c>
      <c r="AK16" s="58">
        <v>12.5</v>
      </c>
      <c r="AL16" s="58" t="s">
        <v>19</v>
      </c>
      <c r="AM16" s="58">
        <v>13</v>
      </c>
      <c r="AN16" s="58" t="s">
        <v>19</v>
      </c>
      <c r="AO16" s="58" t="s">
        <v>19</v>
      </c>
      <c r="AP16" s="58" t="s">
        <v>19</v>
      </c>
      <c r="AQ16" s="54"/>
      <c r="AT16" s="19"/>
      <c r="AU16" s="19"/>
      <c r="AV16" s="19"/>
    </row>
    <row r="17" spans="2:48" ht="50.25" customHeight="1" x14ac:dyDescent="0.5">
      <c r="B17" s="82" t="s">
        <v>23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7">
      <c r="B18" s="80" t="s">
        <v>17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7">
      <c r="B19" s="81" t="s">
        <v>24</v>
      </c>
      <c r="C19" s="53" t="s">
        <v>19</v>
      </c>
      <c r="D19" s="53" t="s">
        <v>19</v>
      </c>
      <c r="E19" s="53" t="s">
        <v>19</v>
      </c>
      <c r="F19" s="53" t="s">
        <v>19</v>
      </c>
      <c r="G19" s="53" t="s">
        <v>19</v>
      </c>
      <c r="H19" s="53" t="s">
        <v>19</v>
      </c>
      <c r="I19" s="53" t="s">
        <v>19</v>
      </c>
      <c r="J19" s="53" t="s">
        <v>19</v>
      </c>
      <c r="K19" s="53" t="s">
        <v>19</v>
      </c>
      <c r="L19" s="53" t="s">
        <v>19</v>
      </c>
      <c r="M19" s="53" t="s">
        <v>19</v>
      </c>
      <c r="N19" s="53" t="s">
        <v>19</v>
      </c>
      <c r="O19" s="53" t="s">
        <v>19</v>
      </c>
      <c r="P19" s="53" t="s">
        <v>19</v>
      </c>
      <c r="Q19" s="53" t="s">
        <v>19</v>
      </c>
      <c r="R19" s="53" t="s">
        <v>19</v>
      </c>
      <c r="S19" s="53" t="s">
        <v>19</v>
      </c>
      <c r="T19" s="53" t="s">
        <v>19</v>
      </c>
      <c r="U19" s="53" t="s">
        <v>19</v>
      </c>
      <c r="V19" s="53" t="s">
        <v>19</v>
      </c>
      <c r="W19" s="53" t="s">
        <v>19</v>
      </c>
      <c r="X19" s="53" t="s">
        <v>19</v>
      </c>
      <c r="Y19" s="53" t="s">
        <v>19</v>
      </c>
      <c r="Z19" s="53" t="s">
        <v>19</v>
      </c>
      <c r="AA19" s="53" t="s">
        <v>19</v>
      </c>
      <c r="AB19" s="53" t="s">
        <v>19</v>
      </c>
      <c r="AC19" s="53" t="s">
        <v>19</v>
      </c>
      <c r="AD19" s="53" t="s">
        <v>19</v>
      </c>
      <c r="AE19" s="53" t="s">
        <v>19</v>
      </c>
      <c r="AF19" s="53" t="s">
        <v>19</v>
      </c>
      <c r="AG19" s="53" t="s">
        <v>19</v>
      </c>
      <c r="AH19" s="53" t="s">
        <v>19</v>
      </c>
      <c r="AI19" s="53" t="s">
        <v>19</v>
      </c>
      <c r="AJ19" s="53" t="s">
        <v>19</v>
      </c>
      <c r="AK19" s="53" t="s">
        <v>19</v>
      </c>
      <c r="AL19" s="53" t="s">
        <v>19</v>
      </c>
      <c r="AM19" s="53" t="s">
        <v>19</v>
      </c>
      <c r="AN19" s="53" t="s">
        <v>19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7">
      <c r="B20" s="81" t="s">
        <v>20</v>
      </c>
      <c r="C20" s="53" t="s">
        <v>19</v>
      </c>
      <c r="D20" s="53" t="s">
        <v>19</v>
      </c>
      <c r="E20" s="53" t="s">
        <v>19</v>
      </c>
      <c r="F20" s="53" t="s">
        <v>19</v>
      </c>
      <c r="G20" s="53" t="s">
        <v>19</v>
      </c>
      <c r="H20" s="53" t="s">
        <v>19</v>
      </c>
      <c r="I20" s="53" t="s">
        <v>19</v>
      </c>
      <c r="J20" s="53" t="s">
        <v>19</v>
      </c>
      <c r="K20" s="53" t="s">
        <v>19</v>
      </c>
      <c r="L20" s="53" t="s">
        <v>19</v>
      </c>
      <c r="M20" s="53" t="s">
        <v>19</v>
      </c>
      <c r="N20" s="53" t="s">
        <v>19</v>
      </c>
      <c r="O20" s="53" t="s">
        <v>19</v>
      </c>
      <c r="P20" s="53" t="s">
        <v>19</v>
      </c>
      <c r="Q20" s="53" t="s">
        <v>19</v>
      </c>
      <c r="R20" s="53" t="s">
        <v>19</v>
      </c>
      <c r="S20" s="53" t="s">
        <v>19</v>
      </c>
      <c r="T20" s="53" t="s">
        <v>19</v>
      </c>
      <c r="U20" s="53" t="s">
        <v>19</v>
      </c>
      <c r="V20" s="53" t="s">
        <v>19</v>
      </c>
      <c r="W20" s="53" t="s">
        <v>19</v>
      </c>
      <c r="X20" s="53" t="s">
        <v>19</v>
      </c>
      <c r="Y20" s="53" t="s">
        <v>19</v>
      </c>
      <c r="Z20" s="53" t="s">
        <v>19</v>
      </c>
      <c r="AA20" s="53" t="s">
        <v>19</v>
      </c>
      <c r="AB20" s="53" t="s">
        <v>19</v>
      </c>
      <c r="AC20" s="53" t="s">
        <v>19</v>
      </c>
      <c r="AD20" s="53" t="s">
        <v>19</v>
      </c>
      <c r="AE20" s="53" t="s">
        <v>19</v>
      </c>
      <c r="AF20" s="53" t="s">
        <v>19</v>
      </c>
      <c r="AG20" s="53" t="s">
        <v>19</v>
      </c>
      <c r="AH20" s="53" t="s">
        <v>19</v>
      </c>
      <c r="AI20" s="53" t="s">
        <v>19</v>
      </c>
      <c r="AJ20" s="53" t="s">
        <v>19</v>
      </c>
      <c r="AK20" s="53" t="s">
        <v>19</v>
      </c>
      <c r="AL20" s="53" t="s">
        <v>19</v>
      </c>
      <c r="AM20" s="53" t="s">
        <v>19</v>
      </c>
      <c r="AN20" s="53" t="s">
        <v>19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7">
      <c r="B21" s="81" t="s">
        <v>21</v>
      </c>
      <c r="C21" s="53" t="s">
        <v>19</v>
      </c>
      <c r="D21" s="53" t="s">
        <v>19</v>
      </c>
      <c r="E21" s="53" t="s">
        <v>19</v>
      </c>
      <c r="F21" s="53" t="s">
        <v>19</v>
      </c>
      <c r="G21" s="53" t="s">
        <v>19</v>
      </c>
      <c r="H21" s="53" t="s">
        <v>19</v>
      </c>
      <c r="I21" s="53" t="s">
        <v>19</v>
      </c>
      <c r="J21" s="53" t="s">
        <v>19</v>
      </c>
      <c r="K21" s="53" t="s">
        <v>19</v>
      </c>
      <c r="L21" s="53" t="s">
        <v>19</v>
      </c>
      <c r="M21" s="53" t="s">
        <v>19</v>
      </c>
      <c r="N21" s="53" t="s">
        <v>19</v>
      </c>
      <c r="O21" s="53" t="s">
        <v>19</v>
      </c>
      <c r="P21" s="53" t="s">
        <v>19</v>
      </c>
      <c r="Q21" s="53" t="s">
        <v>19</v>
      </c>
      <c r="R21" s="53" t="s">
        <v>19</v>
      </c>
      <c r="S21" s="53" t="s">
        <v>19</v>
      </c>
      <c r="T21" s="53" t="s">
        <v>19</v>
      </c>
      <c r="U21" s="53" t="s">
        <v>19</v>
      </c>
      <c r="V21" s="53" t="s">
        <v>19</v>
      </c>
      <c r="W21" s="53" t="s">
        <v>19</v>
      </c>
      <c r="X21" s="53" t="s">
        <v>19</v>
      </c>
      <c r="Y21" s="53" t="s">
        <v>19</v>
      </c>
      <c r="Z21" s="53"/>
      <c r="AA21" s="53" t="s">
        <v>19</v>
      </c>
      <c r="AB21" s="53" t="s">
        <v>19</v>
      </c>
      <c r="AC21" s="53" t="s">
        <v>19</v>
      </c>
      <c r="AD21" s="53" t="s">
        <v>19</v>
      </c>
      <c r="AE21" s="53" t="s">
        <v>19</v>
      </c>
      <c r="AF21" s="53" t="s">
        <v>19</v>
      </c>
      <c r="AG21" s="53" t="s">
        <v>19</v>
      </c>
      <c r="AH21" s="53" t="s">
        <v>19</v>
      </c>
      <c r="AI21" s="53" t="s">
        <v>19</v>
      </c>
      <c r="AJ21" s="53" t="s">
        <v>19</v>
      </c>
      <c r="AK21" s="53" t="s">
        <v>19</v>
      </c>
      <c r="AL21" s="53" t="s">
        <v>19</v>
      </c>
      <c r="AM21" s="53" t="s">
        <v>19</v>
      </c>
      <c r="AN21" s="53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7">
      <c r="B22" s="81" t="s">
        <v>25</v>
      </c>
      <c r="C22" s="53" t="s">
        <v>19</v>
      </c>
      <c r="D22" s="53" t="s">
        <v>19</v>
      </c>
      <c r="E22" s="53" t="s">
        <v>19</v>
      </c>
      <c r="F22" s="53" t="s">
        <v>19</v>
      </c>
      <c r="G22" s="53" t="s">
        <v>19</v>
      </c>
      <c r="H22" s="53" t="s">
        <v>19</v>
      </c>
      <c r="I22" s="53" t="s">
        <v>19</v>
      </c>
      <c r="J22" s="53" t="s">
        <v>19</v>
      </c>
      <c r="K22" s="53" t="s">
        <v>19</v>
      </c>
      <c r="L22" s="53" t="s">
        <v>19</v>
      </c>
      <c r="M22" s="53" t="s">
        <v>19</v>
      </c>
      <c r="N22" s="53" t="s">
        <v>19</v>
      </c>
      <c r="O22" s="53" t="s">
        <v>19</v>
      </c>
      <c r="P22" s="53" t="s">
        <v>19</v>
      </c>
      <c r="Q22" s="53" t="s">
        <v>19</v>
      </c>
      <c r="R22" s="53" t="s">
        <v>19</v>
      </c>
      <c r="S22" s="53" t="s">
        <v>19</v>
      </c>
      <c r="T22" s="53" t="s">
        <v>19</v>
      </c>
      <c r="U22" s="53" t="s">
        <v>19</v>
      </c>
      <c r="V22" s="53" t="s">
        <v>19</v>
      </c>
      <c r="W22" s="53" t="s">
        <v>19</v>
      </c>
      <c r="X22" s="53" t="s">
        <v>19</v>
      </c>
      <c r="Y22" s="53" t="s">
        <v>19</v>
      </c>
      <c r="Z22" s="53" t="s">
        <v>19</v>
      </c>
      <c r="AA22" s="53" t="s">
        <v>19</v>
      </c>
      <c r="AB22" s="53" t="s">
        <v>19</v>
      </c>
      <c r="AC22" s="53" t="s">
        <v>19</v>
      </c>
      <c r="AD22" s="53" t="s">
        <v>19</v>
      </c>
      <c r="AE22" s="53" t="s">
        <v>19</v>
      </c>
      <c r="AF22" s="53" t="s">
        <v>19</v>
      </c>
      <c r="AG22" s="53" t="s">
        <v>19</v>
      </c>
      <c r="AH22" s="53" t="s">
        <v>19</v>
      </c>
      <c r="AI22" s="53" t="s">
        <v>19</v>
      </c>
      <c r="AJ22" s="53" t="s">
        <v>19</v>
      </c>
      <c r="AK22" s="53" t="s">
        <v>19</v>
      </c>
      <c r="AL22" s="53" t="s">
        <v>19</v>
      </c>
      <c r="AM22" s="53" t="s">
        <v>19</v>
      </c>
      <c r="AN22" s="53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5">
      <c r="B23" s="82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7">
      <c r="B24" s="81" t="s">
        <v>27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55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7">
      <c r="B25" s="83" t="s">
        <v>28</v>
      </c>
      <c r="C25" s="55"/>
      <c r="D25" s="71"/>
      <c r="E25" s="55"/>
      <c r="F25" s="113"/>
      <c r="G25" s="55"/>
      <c r="H25" s="55"/>
      <c r="I25" s="71"/>
      <c r="J25" s="71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71"/>
      <c r="V25" s="71"/>
      <c r="W25" s="71"/>
      <c r="X25" s="71"/>
      <c r="Y25" s="55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7">
      <c r="B26" s="83" t="s">
        <v>41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7">
      <c r="B27" s="83" t="s">
        <v>29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7">
      <c r="B28" s="83" t="s">
        <v>50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7">
      <c r="B29" s="81" t="s">
        <v>23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7">
      <c r="B30" s="83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55"/>
      <c r="X30" s="71"/>
      <c r="Y30" s="55">
        <v>1.0435379</v>
      </c>
      <c r="Z30" s="55">
        <v>0.83760489999999999</v>
      </c>
      <c r="AA30" s="55"/>
      <c r="AB30" s="71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1.0435379</v>
      </c>
      <c r="AP30" s="52">
        <f t="shared" si="1"/>
        <v>0.83760489999999999</v>
      </c>
      <c r="AQ30" s="55">
        <f t="shared" si="2"/>
        <v>1.8811428000000001</v>
      </c>
      <c r="AT30" s="19"/>
      <c r="AU30" s="19"/>
      <c r="AV30" s="19"/>
    </row>
    <row r="31" spans="2:48" ht="50.25" customHeight="1" x14ac:dyDescent="0.7">
      <c r="B31" s="81" t="s">
        <v>31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71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7">
      <c r="B32" s="81" t="s">
        <v>52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7">
      <c r="B33" s="81" t="s">
        <v>57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7">
      <c r="B34" s="81" t="s">
        <v>32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7">
      <c r="B35" s="81" t="s">
        <v>58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7">
      <c r="B36" s="81" t="s">
        <v>55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7">
      <c r="B37" s="81" t="s">
        <v>56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7">
      <c r="B38" s="81" t="s">
        <v>59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7">
      <c r="B39" s="81" t="s">
        <v>60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71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7">
      <c r="B40" s="81" t="s">
        <v>64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55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7">
      <c r="B41" s="83" t="s">
        <v>33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5774.2999999999993</v>
      </c>
      <c r="H41" s="55">
        <f t="shared" si="8"/>
        <v>0</v>
      </c>
      <c r="I41" s="55">
        <f t="shared" si="8"/>
        <v>10448.39</v>
      </c>
      <c r="J41" s="55">
        <f t="shared" si="8"/>
        <v>23.81</v>
      </c>
      <c r="K41" s="55">
        <f t="shared" si="8"/>
        <v>727.85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 t="shared" si="8"/>
        <v>0</v>
      </c>
      <c r="T41" s="55">
        <f t="shared" si="8"/>
        <v>0</v>
      </c>
      <c r="U41" s="55">
        <f t="shared" si="8"/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616.6950379000001</v>
      </c>
      <c r="Z41" s="55">
        <f t="shared" si="8"/>
        <v>863.33000489999995</v>
      </c>
      <c r="AA41" s="55">
        <f t="shared" si="8"/>
        <v>0</v>
      </c>
      <c r="AB41" s="55">
        <f t="shared" si="8"/>
        <v>0</v>
      </c>
      <c r="AC41" s="55">
        <f t="shared" si="8"/>
        <v>1570</v>
      </c>
      <c r="AD41" s="55">
        <f t="shared" si="8"/>
        <v>0</v>
      </c>
      <c r="AE41" s="55">
        <f t="shared" si="8"/>
        <v>776.9100000000002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882.16499999999996</v>
      </c>
      <c r="AL41" s="55">
        <f t="shared" si="8"/>
        <v>0</v>
      </c>
      <c r="AM41" s="55">
        <f t="shared" si="8"/>
        <v>160.91</v>
      </c>
      <c r="AN41" s="55">
        <f t="shared" si="8"/>
        <v>0</v>
      </c>
      <c r="AO41" s="55">
        <f>SUM(AO12,AO18,AO24:AO37)</f>
        <v>20957.220037899999</v>
      </c>
      <c r="AP41" s="55">
        <f>SUM(AP12,AP18,AP24:AP37)</f>
        <v>887.14000489999989</v>
      </c>
      <c r="AQ41" s="55">
        <f>SUM(AO41:AP41)</f>
        <v>21844.360042799999</v>
      </c>
    </row>
    <row r="42" spans="2:43" ht="50.25" customHeight="1" x14ac:dyDescent="0.7">
      <c r="B42" s="80" t="s">
        <v>38</v>
      </c>
      <c r="C42" s="24"/>
      <c r="D42" s="24"/>
      <c r="E42" s="24"/>
      <c r="F42" s="57"/>
      <c r="G42" s="57">
        <v>21.2</v>
      </c>
      <c r="H42" s="57"/>
      <c r="I42" s="57">
        <v>22.4</v>
      </c>
      <c r="J42" s="57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57">
        <v>18</v>
      </c>
      <c r="AN42" s="57"/>
      <c r="AO42" s="25"/>
      <c r="AP42" s="25"/>
      <c r="AQ42" s="8"/>
    </row>
    <row r="43" spans="2:43" x14ac:dyDescent="0.4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8.2" x14ac:dyDescent="0.5">
      <c r="B44" s="18" t="s">
        <v>40</v>
      </c>
      <c r="C44" s="67" t="s">
        <v>61</v>
      </c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7">
      <c r="B45" s="14" t="s">
        <v>35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4" x14ac:dyDescent="0.7">
      <c r="B46" s="105"/>
      <c r="C46" s="72"/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68</v>
      </c>
      <c r="AN46" s="3"/>
    </row>
    <row r="47" spans="2:43" ht="45" x14ac:dyDescent="0.75">
      <c r="B47" s="21" t="s">
        <v>54</v>
      </c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75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75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75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4" x14ac:dyDescent="0.7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4" x14ac:dyDescent="0.7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4" x14ac:dyDescent="0.7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4" x14ac:dyDescent="0.7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4" x14ac:dyDescent="0.6">
      <c r="E55" s="107"/>
      <c r="F55" s="107"/>
      <c r="S55" s="60"/>
      <c r="T55" s="60"/>
      <c r="U55" s="60"/>
      <c r="V55" s="60"/>
      <c r="W55" s="60"/>
      <c r="AD55" s="44"/>
    </row>
    <row r="56" spans="2:43" ht="35.4" x14ac:dyDescent="0.6">
      <c r="E56" s="107"/>
      <c r="F56" s="107"/>
      <c r="S56" s="60"/>
      <c r="T56" s="60"/>
      <c r="U56" s="60"/>
      <c r="V56" s="60"/>
      <c r="W56" s="60"/>
      <c r="AD56" s="44"/>
    </row>
    <row r="57" spans="2:43" ht="27.6" x14ac:dyDescent="0.4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3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Hans Kevin Ttito Sanchez</cp:lastModifiedBy>
  <cp:lastPrinted>2018-11-19T17:24:41Z</cp:lastPrinted>
  <dcterms:created xsi:type="dcterms:W3CDTF">2008-10-21T17:58:04Z</dcterms:created>
  <dcterms:modified xsi:type="dcterms:W3CDTF">2019-01-09T17:34:19Z</dcterms:modified>
</cp:coreProperties>
</file>