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Industrial\"/>
    </mc:Choice>
  </mc:AlternateContent>
  <bookViews>
    <workbookView showHorizontalScroll="0" showVerticalScroll="0" showSheetTabs="0" xWindow="0" yWindow="0" windowWidth="13128" windowHeight="8736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<sst xmlns="http://schemas.openxmlformats.org/spreadsheetml/2006/main" count="381" uniqueCount="70">
  <si>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</si>
  <si>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</si>
  <si>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</si>
  <si>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</si>
  <si>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</si>
  <si>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</si>
  <si>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</si>
  <si>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</si>
  <si>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</si>
  <si>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</si>
  <si>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</si>
  <si>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</si>
  <si>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</si>
  <si>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</si>
  <si>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</si>
  <si>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</si>
  <si>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</si>
  <si>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</si>
  <si>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</si>
  <si>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</si>
  <si>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</si>
  <si>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</si>
  <si>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</si>
  <si>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</si>
  <si>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</si>
  <si>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</si>
  <si>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</si>
  <si>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</si>
  <si>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</si>
  <si>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</si>
  <si>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</si>
  <si>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</si>
  <si>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</si>
  <si>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</si>
  <si>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</si>
  <si>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</si>
  <si>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</si>
  <si>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</si>
  <si>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</si>
  <si>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</si>
  <si>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</si>
  <si>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</si>
  <si>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</si>
  <si>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</si>
  <si>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</si>
  <si>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</si>
  <si>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</si>
  <si>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</si>
  <si>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</si>
  <si>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</si>
  <si>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</si>
  <si>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</si>
  <si>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</si>
  <si>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</si>
  <si>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</si>
  <si>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</si>
  <si>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</si>
  <si>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</si>
  <si>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</si>
  <si>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</si>
  <si>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</si>
  <si>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</si>
  <si>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</si>
  <si>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</si>
  <si>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</si>
  <si>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</si>
  <si>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 xml:space="preserve">        Fecha  : 09/01/2019</t>
  </si>
  <si>
    <t>Callao, 10 de enero del 2019</t>
  </si>
  <si>
    <t>9.5y12.5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</si>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</sst>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O16" zoomScale="25" zoomScaleNormal="25" workbookViewId="0">
      <selection activeCell="AN29" sqref="AN29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2.88671875" style="2" customWidth="1"/>
    <col min="8" max="8" width="23.109375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7.77734375" style="2" customWidth="1"/>
    <col min="24" max="24" width="27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33.8867187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24.88671875" style="2" customWidth="1"/>
    <col min="40" max="40" width="23.3320312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1" t="s">
        <v>42</v>
      </c>
    </row>
    <row r="2" spans="2:48" ht="30" x14ac:dyDescent="0.5">
      <c r="B2" s="92" t="s">
        <v>43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6">
      <c r="B5" s="117" t="s">
        <v>39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36</v>
      </c>
      <c r="AN6" s="118"/>
      <c r="AO6" s="118"/>
      <c r="AP6" s="118"/>
      <c r="AQ6" s="118"/>
    </row>
    <row r="7" spans="2:48" s="9" customFormat="1" ht="26.25" customHeight="1" x14ac:dyDescent="0.5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4.6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5">
      <c r="B10" s="86" t="s">
        <v>3</v>
      </c>
      <c r="C10" s="115" t="s">
        <v>4</v>
      </c>
      <c r="D10" s="116"/>
      <c r="E10" s="123" t="s">
        <v>62</v>
      </c>
      <c r="F10" s="124"/>
      <c r="G10" s="126" t="s">
        <v>5</v>
      </c>
      <c r="H10" s="127"/>
      <c r="I10" s="125" t="s">
        <v>44</v>
      </c>
      <c r="J10" s="125"/>
      <c r="K10" s="125" t="s">
        <v>6</v>
      </c>
      <c r="L10" s="125"/>
      <c r="M10" s="115" t="s">
        <v>7</v>
      </c>
      <c r="N10" s="128"/>
      <c r="O10" s="115" t="s">
        <v>8</v>
      </c>
      <c r="P10" s="128"/>
      <c r="Q10" s="126" t="s">
        <v>9</v>
      </c>
      <c r="R10" s="127"/>
      <c r="S10" s="126" t="s">
        <v>10</v>
      </c>
      <c r="T10" s="127"/>
      <c r="U10" s="126" t="s">
        <v>11</v>
      </c>
      <c r="V10" s="127"/>
      <c r="W10" s="126" t="s">
        <v>51</v>
      </c>
      <c r="X10" s="127"/>
      <c r="Y10" s="115" t="s">
        <v>45</v>
      </c>
      <c r="Z10" s="116"/>
      <c r="AA10" s="115" t="s">
        <v>37</v>
      </c>
      <c r="AB10" s="116"/>
      <c r="AC10" s="115" t="s">
        <v>12</v>
      </c>
      <c r="AD10" s="116"/>
      <c r="AE10" s="122" t="s">
        <v>53</v>
      </c>
      <c r="AF10" s="116"/>
      <c r="AG10" s="122" t="s">
        <v>46</v>
      </c>
      <c r="AH10" s="116"/>
      <c r="AI10" s="122" t="s">
        <v>47</v>
      </c>
      <c r="AJ10" s="116"/>
      <c r="AK10" s="122" t="s">
        <v>48</v>
      </c>
      <c r="AL10" s="116"/>
      <c r="AM10" s="122" t="s">
        <v>49</v>
      </c>
      <c r="AN10" s="116"/>
      <c r="AO10" s="120" t="s">
        <v>13</v>
      </c>
      <c r="AP10" s="121"/>
      <c r="AQ10" s="87" t="s">
        <v>14</v>
      </c>
      <c r="AT10" s="89"/>
    </row>
    <row r="11" spans="2:48" s="44" customFormat="1" ht="36" customHeight="1" x14ac:dyDescent="0.7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7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3605.855</v>
      </c>
      <c r="H12" s="51">
        <v>0</v>
      </c>
      <c r="I12" s="51">
        <v>10678.74</v>
      </c>
      <c r="J12" s="51">
        <v>0</v>
      </c>
      <c r="K12" s="51">
        <v>236.51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260</v>
      </c>
      <c r="X12" s="51">
        <v>0</v>
      </c>
      <c r="Y12" s="51">
        <v>15.792439999999999</v>
      </c>
      <c r="Z12" s="51">
        <v>239.58940000000001</v>
      </c>
      <c r="AA12" s="51">
        <v>0</v>
      </c>
      <c r="AB12" s="51">
        <v>0</v>
      </c>
      <c r="AC12" s="51">
        <v>0</v>
      </c>
      <c r="AD12" s="51">
        <v>0</v>
      </c>
      <c r="AE12" s="51">
        <v>1545.615</v>
      </c>
      <c r="AF12" s="51">
        <v>82.844999999999999</v>
      </c>
      <c r="AG12" s="51">
        <v>0</v>
      </c>
      <c r="AH12" s="51">
        <v>0</v>
      </c>
      <c r="AI12" s="51">
        <v>0</v>
      </c>
      <c r="AJ12" s="51">
        <v>0</v>
      </c>
      <c r="AK12" s="51">
        <v>873.52499999999998</v>
      </c>
      <c r="AL12" s="51">
        <v>0</v>
      </c>
      <c r="AM12" s="51">
        <v>126.05500000000002</v>
      </c>
      <c r="AN12" s="51">
        <v>0</v>
      </c>
      <c r="AO12" s="52">
        <f>SUMIF($C$11:$AN$11,"Ind*",C12:AN12)</f>
        <v>17342.09244</v>
      </c>
      <c r="AP12" s="52">
        <f>SUMIF($C$11:$AN$11,"I.Mad",C12:AN12)</f>
        <v>322.43439999999998</v>
      </c>
      <c r="AQ12" s="52">
        <f>SUM(AO12:AP12)</f>
        <v>17664.526839999999</v>
      </c>
      <c r="AS12" s="26"/>
      <c r="AT12" s="60"/>
    </row>
    <row r="13" spans="2:48" ht="50.25" customHeight="1" x14ac:dyDescent="0.7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>
        <v>13</v>
      </c>
      <c r="H13" s="53" t="s">
        <v>19</v>
      </c>
      <c r="I13" s="53">
        <v>38</v>
      </c>
      <c r="J13" s="53" t="s">
        <v>19</v>
      </c>
      <c r="K13" s="53">
        <v>1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 t="s">
        <v>19</v>
      </c>
      <c r="W13" s="53">
        <v>6</v>
      </c>
      <c r="X13" s="53" t="s">
        <v>19</v>
      </c>
      <c r="Y13" s="53">
        <v>1</v>
      </c>
      <c r="Z13" s="53">
        <v>4</v>
      </c>
      <c r="AA13" s="53" t="s">
        <v>19</v>
      </c>
      <c r="AB13" s="53" t="s">
        <v>19</v>
      </c>
      <c r="AC13" s="53" t="s">
        <v>19</v>
      </c>
      <c r="AD13" s="53" t="s">
        <v>19</v>
      </c>
      <c r="AE13" s="53">
        <v>16</v>
      </c>
      <c r="AF13" s="53">
        <v>1</v>
      </c>
      <c r="AG13" s="53" t="s">
        <v>19</v>
      </c>
      <c r="AH13" s="53" t="s">
        <v>19</v>
      </c>
      <c r="AI13" s="53" t="s">
        <v>19</v>
      </c>
      <c r="AJ13" s="53" t="s">
        <v>19</v>
      </c>
      <c r="AK13" s="53">
        <v>9</v>
      </c>
      <c r="AL13" s="53" t="s">
        <v>19</v>
      </c>
      <c r="AM13" s="53">
        <v>2</v>
      </c>
      <c r="AN13" s="53" t="s">
        <v>19</v>
      </c>
      <c r="AO13" s="52">
        <f>SUMIF($C$11:$AN$11,"Ind*",C13:AN13)</f>
        <v>86</v>
      </c>
      <c r="AP13" s="52">
        <f>SUMIF($C$11:$AN$11,"I.Mad",C13:AN13)</f>
        <v>5</v>
      </c>
      <c r="AQ13" s="52">
        <f>SUM(AO13:AP13)</f>
        <v>91</v>
      </c>
      <c r="AT13" s="19"/>
      <c r="AU13" s="19"/>
      <c r="AV13" s="19"/>
    </row>
    <row r="14" spans="2:48" ht="50.25" customHeight="1" x14ac:dyDescent="0.7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>
        <v>5</v>
      </c>
      <c r="H14" s="53" t="s">
        <v>19</v>
      </c>
      <c r="I14" s="53">
        <v>15</v>
      </c>
      <c r="J14" s="53" t="s">
        <v>19</v>
      </c>
      <c r="K14" s="53" t="s">
        <v>69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 t="s">
        <v>19</v>
      </c>
      <c r="W14" s="53">
        <v>5</v>
      </c>
      <c r="X14" s="53" t="s">
        <v>19</v>
      </c>
      <c r="Y14" s="53">
        <v>1</v>
      </c>
      <c r="Z14" s="53">
        <v>2</v>
      </c>
      <c r="AA14" s="53" t="s">
        <v>19</v>
      </c>
      <c r="AB14" s="53" t="s">
        <v>19</v>
      </c>
      <c r="AC14" s="53" t="s">
        <v>19</v>
      </c>
      <c r="AD14" s="53" t="s">
        <v>19</v>
      </c>
      <c r="AE14" s="53">
        <v>5</v>
      </c>
      <c r="AF14" s="53">
        <v>1</v>
      </c>
      <c r="AG14" s="53" t="s">
        <v>19</v>
      </c>
      <c r="AH14" s="53" t="s">
        <v>19</v>
      </c>
      <c r="AI14" s="53" t="s">
        <v>19</v>
      </c>
      <c r="AJ14" s="53" t="s">
        <v>19</v>
      </c>
      <c r="AK14" s="53">
        <v>4</v>
      </c>
      <c r="AL14" s="53" t="s">
        <v>19</v>
      </c>
      <c r="AM14" s="53">
        <v>1</v>
      </c>
      <c r="AN14" s="53" t="s">
        <v>19</v>
      </c>
      <c r="AO14" s="52">
        <f>SUMIF($C$11:$AN$11,"Ind*",C14:AN14)</f>
        <v>36</v>
      </c>
      <c r="AP14" s="52">
        <f>SUMIF($C$11:$AN$11,"I.Mad",C14:AN14)</f>
        <v>3</v>
      </c>
      <c r="AQ14" s="52">
        <f>SUM(AO14:AP14)</f>
        <v>39</v>
      </c>
      <c r="AT14" s="19"/>
      <c r="AU14" s="19"/>
      <c r="AV14" s="19"/>
    </row>
    <row r="15" spans="2:48" ht="50.25" customHeight="1" x14ac:dyDescent="0.7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>
        <v>0</v>
      </c>
      <c r="H15" s="53" t="s">
        <v>19</v>
      </c>
      <c r="I15" s="53">
        <v>0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 t="s">
        <v>19</v>
      </c>
      <c r="W15" s="53">
        <v>0</v>
      </c>
      <c r="X15" s="53" t="s">
        <v>19</v>
      </c>
      <c r="Y15" s="53">
        <v>59</v>
      </c>
      <c r="Z15" s="53">
        <v>16.751819999999999</v>
      </c>
      <c r="AA15" s="53" t="s">
        <v>19</v>
      </c>
      <c r="AB15" s="53" t="s">
        <v>19</v>
      </c>
      <c r="AC15" s="53" t="s">
        <v>19</v>
      </c>
      <c r="AD15" s="53" t="s">
        <v>19</v>
      </c>
      <c r="AE15" s="53">
        <v>69.520903298956426</v>
      </c>
      <c r="AF15" s="53">
        <v>58.17307692307692</v>
      </c>
      <c r="AG15" s="53" t="s">
        <v>19</v>
      </c>
      <c r="AH15" s="53" t="s">
        <v>19</v>
      </c>
      <c r="AI15" s="53" t="s">
        <v>19</v>
      </c>
      <c r="AJ15" s="53" t="s">
        <v>19</v>
      </c>
      <c r="AK15" s="53">
        <v>73.11300576797224</v>
      </c>
      <c r="AL15" s="53" t="s">
        <v>19</v>
      </c>
      <c r="AM15" s="53">
        <v>50.761421319796959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7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>
        <v>14.5</v>
      </c>
      <c r="H16" s="58" t="s">
        <v>19</v>
      </c>
      <c r="I16" s="58">
        <v>14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 t="s">
        <v>19</v>
      </c>
      <c r="W16" s="58">
        <v>13.5</v>
      </c>
      <c r="X16" s="58" t="s">
        <v>19</v>
      </c>
      <c r="Y16" s="58" t="s">
        <v>68</v>
      </c>
      <c r="Z16" s="58">
        <v>13.5</v>
      </c>
      <c r="AA16" s="58" t="s">
        <v>19</v>
      </c>
      <c r="AB16" s="58" t="s">
        <v>19</v>
      </c>
      <c r="AC16" s="58" t="s">
        <v>19</v>
      </c>
      <c r="AD16" s="58" t="s">
        <v>19</v>
      </c>
      <c r="AE16" s="58">
        <v>11.5</v>
      </c>
      <c r="AF16" s="58">
        <v>11.5</v>
      </c>
      <c r="AG16" s="58" t="s">
        <v>19</v>
      </c>
      <c r="AH16" s="58" t="s">
        <v>19</v>
      </c>
      <c r="AI16" s="58" t="s">
        <v>19</v>
      </c>
      <c r="AJ16" s="58" t="s">
        <v>19</v>
      </c>
      <c r="AK16" s="58">
        <v>11.5</v>
      </c>
      <c r="AL16" s="58" t="s">
        <v>19</v>
      </c>
      <c r="AM16" s="58">
        <v>12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5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7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7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7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7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7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7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7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7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7">
      <c r="B30" s="83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113">
        <v>2.2560630000000002E-2</v>
      </c>
      <c r="Z30" s="113">
        <v>0.17559826000000001</v>
      </c>
      <c r="AA30" s="55"/>
      <c r="AB30" s="71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2.2560630000000002E-2</v>
      </c>
      <c r="AP30" s="52">
        <f t="shared" si="1"/>
        <v>0.17559826000000001</v>
      </c>
      <c r="AQ30" s="55">
        <f t="shared" si="2"/>
        <v>0.19815889</v>
      </c>
      <c r="AT30" s="19"/>
      <c r="AU30" s="19"/>
      <c r="AV30" s="19"/>
    </row>
    <row r="31" spans="2:48" ht="50.25" customHeight="1" x14ac:dyDescent="0.7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7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7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7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7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7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7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7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7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7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7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3605.855</v>
      </c>
      <c r="H41" s="55">
        <f t="shared" si="8"/>
        <v>0</v>
      </c>
      <c r="I41" s="55">
        <f t="shared" si="8"/>
        <v>10678.74</v>
      </c>
      <c r="J41" s="55">
        <f t="shared" si="8"/>
        <v>0</v>
      </c>
      <c r="K41" s="55">
        <f t="shared" si="8"/>
        <v>236.51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260</v>
      </c>
      <c r="X41" s="55">
        <f t="shared" si="8"/>
        <v>0</v>
      </c>
      <c r="Y41" s="55">
        <f t="shared" si="8"/>
        <v>15.815000629999998</v>
      </c>
      <c r="Z41" s="55">
        <f t="shared" si="8"/>
        <v>239.76499826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1545.615</v>
      </c>
      <c r="AF41" s="55">
        <f t="shared" si="8"/>
        <v>82.844999999999999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873.52499999999998</v>
      </c>
      <c r="AL41" s="55">
        <f t="shared" si="8"/>
        <v>0</v>
      </c>
      <c r="AM41" s="55">
        <f t="shared" si="8"/>
        <v>126.05500000000002</v>
      </c>
      <c r="AN41" s="55">
        <f t="shared" si="8"/>
        <v>0</v>
      </c>
      <c r="AO41" s="55">
        <f>SUM(AO12,AO18,AO24:AO37)</f>
        <v>17342.115000630001</v>
      </c>
      <c r="AP41" s="55">
        <f>SUM(AP12,AP18,AP24:AP37)</f>
        <v>322.60999826</v>
      </c>
      <c r="AQ41" s="55">
        <f>SUM(AO41:AP41)</f>
        <v>17664.72499889</v>
      </c>
    </row>
    <row r="42" spans="2:43" ht="50.25" customHeight="1" x14ac:dyDescent="0.7">
      <c r="B42" s="80" t="s">
        <v>38</v>
      </c>
      <c r="C42" s="24"/>
      <c r="D42" s="24"/>
      <c r="E42" s="24"/>
      <c r="F42" s="57"/>
      <c r="G42" s="57">
        <v>21</v>
      </c>
      <c r="H42" s="57"/>
      <c r="I42" s="57">
        <v>22.8</v>
      </c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18</v>
      </c>
      <c r="AN42" s="57"/>
      <c r="AO42" s="25"/>
      <c r="AP42" s="25"/>
      <c r="AQ42" s="8"/>
    </row>
    <row r="43" spans="2:43" x14ac:dyDescent="0.4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75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4" x14ac:dyDescent="0.7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4" x14ac:dyDescent="0.7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4" x14ac:dyDescent="0.7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4" x14ac:dyDescent="0.7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4" x14ac:dyDescent="0.6">
      <c r="E55" s="107"/>
      <c r="F55" s="107"/>
      <c r="S55" s="60"/>
      <c r="T55" s="60"/>
      <c r="U55" s="60"/>
      <c r="V55" s="60"/>
      <c r="W55" s="60"/>
      <c r="AD55" s="44"/>
    </row>
    <row r="56" spans="2:43" ht="35.4" x14ac:dyDescent="0.6">
      <c r="E56" s="107"/>
      <c r="F56" s="107"/>
      <c r="S56" s="60"/>
      <c r="T56" s="60"/>
      <c r="U56" s="60"/>
      <c r="V56" s="60"/>
      <c r="W56" s="60"/>
      <c r="AD56" s="44"/>
    </row>
    <row r="57" spans="2:43" ht="27.6" x14ac:dyDescent="0.4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2018-11-19T17:24:41Z</cp:lastPrinted>
  <dcterms:created xsi:type="dcterms:W3CDTF">2008-10-21T17:58:04Z</dcterms:created>
  <dcterms:modified xsi:type="dcterms:W3CDTF">2019-01-10T19:34:02Z</dcterms:modified>
</cp:coreProperties>
</file>