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00" windowHeight="10245"/>
  </bookViews>
  <sheets>
    <sheet name="A" sheetId="1" r:id="rId1"/>
  </sheets>
  <definedNames>
    <definedName name="_xlnm.Print_Area" localSheetId="0">A!$B$1:$AQ$42</definedName>
  </definedNames>
  <calcPr calcId="124519"/>
</workbook>
</file>

<file path=xl/calcChain.xml><?xml version="1.0" encoding="utf-8"?>
<calcChain xmlns="http://schemas.openxmlformats.org/spreadsheetml/2006/main">
  <c r="AP10" i="1"/>
  <c r="AO10"/>
  <c r="AQ10"/>
  <c r="AO36"/>
  <c r="AP36"/>
  <c r="AO11"/>
  <c r="AP11"/>
  <c r="AO12"/>
  <c r="AP12"/>
  <c r="AO16"/>
  <c r="AP16"/>
  <c r="AQ16"/>
  <c r="AO17"/>
  <c r="AP17"/>
  <c r="AQ17"/>
  <c r="AO18"/>
  <c r="AP18"/>
  <c r="AQ18"/>
  <c r="AO22"/>
  <c r="AP22"/>
  <c r="AQ22"/>
  <c r="AO23"/>
  <c r="AQ23"/>
  <c r="AP23"/>
  <c r="AO24"/>
  <c r="AP24"/>
  <c r="AQ24"/>
  <c r="AO25"/>
  <c r="AP25"/>
  <c r="AQ25"/>
  <c r="AO26"/>
  <c r="AP26"/>
  <c r="AQ26"/>
  <c r="AO27"/>
  <c r="AP27"/>
  <c r="AQ27"/>
  <c r="AO28"/>
  <c r="AQ28"/>
  <c r="AP28"/>
  <c r="AO29"/>
  <c r="AP29"/>
  <c r="AQ29"/>
  <c r="AO30"/>
  <c r="AP30"/>
  <c r="AQ30"/>
  <c r="AO31"/>
  <c r="AP31"/>
  <c r="AQ31"/>
  <c r="AO32"/>
  <c r="AP32"/>
  <c r="AQ32"/>
  <c r="AO33"/>
  <c r="AP33"/>
  <c r="AQ33"/>
  <c r="AO34"/>
  <c r="AP34"/>
  <c r="AQ34"/>
  <c r="AO35"/>
  <c r="AP35"/>
  <c r="AQ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Q36" l="1"/>
  <c r="AQ12"/>
  <c r="AQ11"/>
</calcChain>
</file>

<file path=xl/sharedStrings.xml><?xml version="1.0" encoding="utf-8"?>
<sst xmlns="http://schemas.openxmlformats.org/spreadsheetml/2006/main" count="389" uniqueCount="77">
  <si>
    <t xml:space="preserve"> </t>
  </si>
  <si>
    <t xml:space="preserve">              Ministerio de la Producciòn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</si>
  <si>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</si>
  <si>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</si>
  <si>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</si>
  <si>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</si>
  <si>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</si>
  <si>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</si>
  <si>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</si>
  <si>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</si>
  <si>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</si>
  <si>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</si>
  <si>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</si>
  <si>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</si>
  <si>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</si>
  <si>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</si>
  <si>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</si>
  <si>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</si>
  <si>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</si>
  <si>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</si>
  <si>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</si>
  <si>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</si>
  <si>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</si>
  <si>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</si>
  <si>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</si>
  <si>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</si>
  <si>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</si>
  <si>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</si>
  <si>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</si>
  <si>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</si>
  <si>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</si>
  <si>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</si>
  <si>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</si>
  <si>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</si>
  <si>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>.</t>
  </si>
  <si>
    <t xml:space="preserve">N°Emb </t>
  </si>
  <si>
    <t xml:space="preserve">  Moda</t>
  </si>
  <si>
    <t xml:space="preserve">OTRAS ESPECIES  </t>
  </si>
  <si>
    <t>JUREL</t>
  </si>
  <si>
    <t>CABALLA</t>
  </si>
  <si>
    <t>ATUN</t>
  </si>
  <si>
    <t>SAMASA</t>
  </si>
  <si>
    <t>PEJERREY</t>
  </si>
  <si>
    <t>MUNIDA</t>
  </si>
  <si>
    <t>BAGRE</t>
  </si>
  <si>
    <t>CAMOTILLO</t>
  </si>
  <si>
    <t>MELVA</t>
  </si>
  <si>
    <t>JUREL FINO</t>
  </si>
  <si>
    <t>CABINZA</t>
  </si>
  <si>
    <t>LORNA</t>
  </si>
  <si>
    <t>TOTAL GENERAL</t>
  </si>
  <si>
    <t>TEMPERATURA</t>
  </si>
  <si>
    <t>CIFRAS PRELIMINARES \ PARA USO CIENTÍFICO</t>
  </si>
  <si>
    <t>s/m = Sin Moda, S/M = Sin Muestreo</t>
  </si>
  <si>
    <t>Ind.= Industrial;  I. Mad. = Industrial de madera</t>
  </si>
  <si>
    <t>Quilca</t>
  </si>
  <si>
    <t xml:space="preserve">REPORTE  PRELIMINAR  </t>
  </si>
  <si>
    <t>AGUJILLA</t>
  </si>
  <si>
    <t>MALAGUA</t>
  </si>
  <si>
    <t xml:space="preserve"> R.M.N° 133-2012-PRODUCE,  R.M.N°142-2012-PRODUCE  </t>
  </si>
  <si>
    <t xml:space="preserve"> R.M.N°035-2012-PRODUCE,</t>
  </si>
  <si>
    <t xml:space="preserve">           Atención: Srta. Gladys  Monica Triveño  Chan  Jan</t>
  </si>
  <si>
    <t xml:space="preserve"> R.M.N°457-2012-PRODUCE</t>
  </si>
  <si>
    <t>Callao, 14 de  Enero  del 2013</t>
  </si>
  <si>
    <r>
      <t xml:space="preserve"> GCQ/js</t>
    </r>
    <r>
      <rPr>
        <sz val="12"/>
        <rFont val="Trebuchet MS"/>
        <family val="2"/>
      </rPr>
      <t>r</t>
    </r>
  </si>
  <si>
    <t>11,5 y 14,0</t>
  </si>
  <si>
    <t xml:space="preserve">        Fecha  : 12/01/2013</t>
  </si>
  <si>
    <t>16,4</t>
  </si>
  <si>
    <t>11,5 y 14,5</t>
  </si>
  <si>
    <t>14,5</t>
  </si>
  <si>
    <t>12,0 y 14,5</t>
  </si>
  <si>
    <t>12,0 y 14,0</t>
  </si>
  <si>
    <t>15,4</t>
  </si>
  <si>
    <t>19,5</t>
  </si>
  <si>
    <t>16,2</t>
  </si>
  <si>
    <t>14,6</t>
  </si>
  <si>
    <t>23,0</t>
  </si>
</sst>
</file>

<file path=xl/styles.xml><?xml version="1.0" encoding="utf-8"?>
<styleSheet xmlns="http://schemas.openxmlformats.org/spreadsheetml/2006/main">
  <numFmts count="6">
    <numFmt numFmtId="164" formatCode="_-* #,##0.00\ [$€]_-;\-* #,##0.00\ [$€]_-;_-* &quot;-&quot;??\ [$€]_-;_-@_-"/>
    <numFmt numFmtId="165" formatCode="[$-409]h:mm:ss\ AM/PM;@"/>
    <numFmt numFmtId="166" formatCode="0.0"/>
    <numFmt numFmtId="167" formatCode="0;[Red]0"/>
    <numFmt numFmtId="168" formatCode="0.0;[Red]0.0"/>
    <numFmt numFmtId="169" formatCode="0.00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14"/>
      <color indexed="10"/>
      <name val="Arial"/>
      <family val="2"/>
    </font>
    <font>
      <b/>
      <sz val="16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5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0" fontId="5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5" fillId="0" borderId="0" xfId="0" applyNumberFormat="1" applyFont="1"/>
    <xf numFmtId="0" fontId="8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" fontId="12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" fontId="12" fillId="0" borderId="5" xfId="0" quotePrefix="1" applyNumberFormat="1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2" fillId="0" borderId="0" xfId="0" applyFont="1" applyBorder="1"/>
    <xf numFmtId="0" fontId="9" fillId="2" borderId="7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/>
    <xf numFmtId="0" fontId="14" fillId="0" borderId="5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5" xfId="0" quotePrefix="1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5" fillId="0" borderId="5" xfId="0" quotePrefix="1" applyNumberFormat="1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7" fillId="0" borderId="0" xfId="0" applyFont="1" applyBorder="1"/>
    <xf numFmtId="0" fontId="9" fillId="0" borderId="10" xfId="0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2" fillId="0" borderId="5" xfId="0" applyNumberFormat="1" applyFont="1" applyFill="1" applyBorder="1" applyAlignment="1">
      <alignment horizontal="center"/>
    </xf>
    <xf numFmtId="1" fontId="12" fillId="0" borderId="5" xfId="0" quotePrefix="1" applyNumberFormat="1" applyFont="1" applyFill="1" applyBorder="1" applyAlignment="1">
      <alignment horizontal="center"/>
    </xf>
    <xf numFmtId="0" fontId="7" fillId="0" borderId="5" xfId="0" applyFont="1" applyBorder="1"/>
    <xf numFmtId="0" fontId="18" fillId="0" borderId="0" xfId="0" applyFont="1"/>
    <xf numFmtId="166" fontId="12" fillId="0" borderId="5" xfId="0" quotePrefix="1" applyNumberFormat="1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2" fontId="12" fillId="0" borderId="5" xfId="0" quotePrefix="1" applyNumberFormat="1" applyFont="1" applyBorder="1" applyAlignment="1">
      <alignment horizontal="center"/>
    </xf>
    <xf numFmtId="166" fontId="12" fillId="2" borderId="4" xfId="0" applyNumberFormat="1" applyFont="1" applyFill="1" applyBorder="1" applyAlignment="1">
      <alignment horizontal="center" wrapText="1"/>
    </xf>
    <xf numFmtId="166" fontId="12" fillId="2" borderId="4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6" fillId="0" borderId="0" xfId="0" applyFont="1" applyFill="1" applyBorder="1"/>
    <xf numFmtId="0" fontId="7" fillId="0" borderId="0" xfId="0" applyFont="1"/>
    <xf numFmtId="0" fontId="21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/>
    <xf numFmtId="0" fontId="6" fillId="0" borderId="0" xfId="0" quotePrefix="1" applyFont="1" applyAlignment="1">
      <alignment horizontal="left"/>
    </xf>
    <xf numFmtId="0" fontId="5" fillId="0" borderId="0" xfId="0" applyFont="1" applyBorder="1"/>
    <xf numFmtId="0" fontId="2" fillId="0" borderId="0" xfId="0" applyFont="1" applyAlignment="1">
      <alignment horizontal="left"/>
    </xf>
    <xf numFmtId="166" fontId="4" fillId="0" borderId="0" xfId="0" applyNumberFormat="1" applyFont="1" applyBorder="1"/>
    <xf numFmtId="0" fontId="10" fillId="0" borderId="7" xfId="0" applyFont="1" applyFill="1" applyBorder="1" applyAlignment="1">
      <alignment horizontal="center"/>
    </xf>
    <xf numFmtId="169" fontId="22" fillId="0" borderId="0" xfId="0" applyNumberFormat="1" applyFont="1"/>
    <xf numFmtId="169" fontId="1" fillId="0" borderId="0" xfId="0" applyNumberFormat="1" applyFont="1"/>
    <xf numFmtId="166" fontId="11" fillId="0" borderId="5" xfId="0" quotePrefix="1" applyNumberFormat="1" applyFont="1" applyBorder="1" applyAlignment="1">
      <alignment horizontal="center"/>
    </xf>
    <xf numFmtId="166" fontId="11" fillId="0" borderId="0" xfId="0" quotePrefix="1" applyNumberFormat="1" applyFont="1" applyBorder="1" applyAlignment="1">
      <alignment horizontal="center"/>
    </xf>
    <xf numFmtId="166" fontId="12" fillId="0" borderId="5" xfId="0" applyNumberFormat="1" applyFont="1" applyBorder="1"/>
    <xf numFmtId="166" fontId="12" fillId="0" borderId="5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7" xfId="0" quotePrefix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0" fontId="5" fillId="0" borderId="0" xfId="0" quotePrefix="1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45"/>
  <sheetViews>
    <sheetView tabSelected="1" topLeftCell="U1" zoomScale="75" workbookViewId="0">
      <selection activeCell="AT10" sqref="AT10"/>
    </sheetView>
  </sheetViews>
  <sheetFormatPr baseColWidth="10" defaultColWidth="11.42578125" defaultRowHeight="12.75"/>
  <cols>
    <col min="2" max="2" width="20" customWidth="1"/>
    <col min="3" max="3" width="8.7109375" customWidth="1"/>
    <col min="4" max="4" width="7.42578125" customWidth="1"/>
    <col min="5" max="5" width="8.140625" customWidth="1"/>
    <col min="6" max="6" width="7.5703125" customWidth="1"/>
    <col min="7" max="7" width="8.140625" customWidth="1"/>
    <col min="8" max="8" width="7.7109375" customWidth="1"/>
    <col min="9" max="9" width="8.85546875" customWidth="1"/>
    <col min="10" max="10" width="7.5703125" customWidth="1"/>
    <col min="11" max="11" width="7.7109375" customWidth="1"/>
    <col min="12" max="12" width="7.5703125" customWidth="1"/>
    <col min="13" max="13" width="6.7109375" customWidth="1"/>
    <col min="14" max="14" width="6" customWidth="1"/>
    <col min="15" max="15" width="12.5703125" customWidth="1"/>
    <col min="16" max="16" width="7" customWidth="1"/>
    <col min="17" max="17" width="14.85546875" customWidth="1"/>
    <col min="18" max="18" width="11.7109375" customWidth="1"/>
    <col min="19" max="19" width="15.5703125" customWidth="1"/>
    <col min="20" max="20" width="9" customWidth="1"/>
    <col min="21" max="21" width="12.5703125" customWidth="1"/>
    <col min="22" max="22" width="10.140625" customWidth="1"/>
    <col min="23" max="23" width="14.7109375" customWidth="1"/>
    <col min="24" max="24" width="15.140625" customWidth="1"/>
    <col min="25" max="25" width="15.28515625" customWidth="1"/>
    <col min="26" max="26" width="6.85546875" customWidth="1"/>
    <col min="27" max="27" width="8.28515625" customWidth="1"/>
    <col min="28" max="28" width="6.7109375" customWidth="1"/>
    <col min="29" max="29" width="8.85546875" customWidth="1"/>
    <col min="30" max="30" width="6.5703125" customWidth="1"/>
    <col min="31" max="31" width="8" customWidth="1"/>
    <col min="32" max="32" width="7.42578125" customWidth="1"/>
    <col min="33" max="33" width="7.5703125" customWidth="1"/>
    <col min="34" max="34" width="5.7109375" customWidth="1"/>
    <col min="35" max="35" width="7" customWidth="1"/>
    <col min="36" max="36" width="5.5703125" customWidth="1"/>
    <col min="37" max="37" width="7.42578125" customWidth="1"/>
    <col min="38" max="38" width="8" customWidth="1"/>
    <col min="39" max="39" width="8.5703125" customWidth="1"/>
    <col min="40" max="40" width="7.7109375" customWidth="1"/>
    <col min="41" max="41" width="10.140625" customWidth="1"/>
    <col min="42" max="42" width="10" customWidth="1"/>
  </cols>
  <sheetData>
    <row r="1" spans="2:51" ht="18">
      <c r="B1" s="1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1"/>
      <c r="AL1" s="1"/>
      <c r="AM1" s="1"/>
      <c r="AN1" s="1"/>
      <c r="AO1" s="1"/>
      <c r="AP1" s="1"/>
      <c r="AQ1" s="1"/>
    </row>
    <row r="2" spans="2:51" ht="15"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2:51" ht="15">
      <c r="B3" s="97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2:51" ht="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1"/>
      <c r="AI4" s="1"/>
      <c r="AJ4" s="1"/>
      <c r="AK4" s="1"/>
      <c r="AL4" s="1"/>
      <c r="AM4" s="91" t="s">
        <v>56</v>
      </c>
      <c r="AN4" s="101"/>
      <c r="AO4" s="101"/>
      <c r="AP4" s="101"/>
      <c r="AQ4" s="101"/>
    </row>
    <row r="5" spans="2:51" ht="18">
      <c r="B5" s="3"/>
      <c r="C5" s="7" t="s">
        <v>2</v>
      </c>
      <c r="D5" s="7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70"/>
      <c r="AJ5" s="1"/>
      <c r="AK5" s="1"/>
      <c r="AL5" s="1"/>
      <c r="AM5" s="1"/>
      <c r="AN5" s="9"/>
      <c r="AO5" s="90"/>
      <c r="AP5" s="90"/>
      <c r="AQ5" s="90"/>
    </row>
    <row r="6" spans="2:51" ht="18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2"/>
      <c r="W6" s="1"/>
      <c r="X6" s="1"/>
      <c r="Y6" s="10"/>
      <c r="Z6" s="10"/>
      <c r="AA6" s="1"/>
      <c r="AB6" s="1"/>
      <c r="AC6" s="34"/>
      <c r="AD6" s="1"/>
      <c r="AE6" s="1"/>
      <c r="AF6" s="1"/>
      <c r="AG6" s="3"/>
      <c r="AH6" s="3"/>
      <c r="AI6" s="3"/>
      <c r="AJ6" s="3"/>
      <c r="AK6" s="1"/>
      <c r="AL6" s="1"/>
      <c r="AM6" s="1"/>
      <c r="AN6" s="1"/>
      <c r="AO6" s="91" t="s">
        <v>66</v>
      </c>
      <c r="AP6" s="91"/>
      <c r="AQ6" s="92"/>
    </row>
    <row r="7" spans="2:51" ht="18">
      <c r="B7" s="11" t="s">
        <v>3</v>
      </c>
      <c r="C7" s="12" t="s">
        <v>60</v>
      </c>
      <c r="D7" s="13"/>
      <c r="E7" s="13"/>
      <c r="F7" s="13"/>
      <c r="G7" s="14"/>
      <c r="H7" s="12" t="s">
        <v>62</v>
      </c>
      <c r="I7" s="13"/>
      <c r="J7" s="13"/>
      <c r="K7" s="15"/>
      <c r="L7" s="10"/>
      <c r="M7" s="12"/>
      <c r="N7" s="13"/>
      <c r="O7" s="13"/>
      <c r="P7" s="15"/>
      <c r="Q7" s="10"/>
      <c r="R7" s="1"/>
      <c r="S7" s="1"/>
      <c r="T7" s="10"/>
      <c r="U7" s="10"/>
      <c r="V7" s="10"/>
      <c r="W7" s="1"/>
      <c r="X7" s="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"/>
    </row>
    <row r="8" spans="2:51" ht="14.25">
      <c r="B8" s="16" t="s">
        <v>4</v>
      </c>
      <c r="C8" s="98" t="s">
        <v>5</v>
      </c>
      <c r="D8" s="89"/>
      <c r="E8" s="98" t="s">
        <v>6</v>
      </c>
      <c r="F8" s="89"/>
      <c r="G8" s="86" t="s">
        <v>7</v>
      </c>
      <c r="H8" s="99"/>
      <c r="I8" s="88" t="s">
        <v>8</v>
      </c>
      <c r="J8" s="100"/>
      <c r="K8" s="98" t="s">
        <v>9</v>
      </c>
      <c r="L8" s="89"/>
      <c r="M8" s="98" t="s">
        <v>10</v>
      </c>
      <c r="N8" s="100"/>
      <c r="O8" s="88" t="s">
        <v>11</v>
      </c>
      <c r="P8" s="89"/>
      <c r="Q8" s="88" t="s">
        <v>12</v>
      </c>
      <c r="R8" s="89"/>
      <c r="S8" s="88" t="s">
        <v>13</v>
      </c>
      <c r="T8" s="89"/>
      <c r="U8" s="88" t="s">
        <v>14</v>
      </c>
      <c r="V8" s="89"/>
      <c r="W8" s="86" t="s">
        <v>15</v>
      </c>
      <c r="X8" s="87"/>
      <c r="Y8" s="86" t="s">
        <v>16</v>
      </c>
      <c r="Z8" s="87"/>
      <c r="AA8" s="86" t="s">
        <v>17</v>
      </c>
      <c r="AB8" s="87"/>
      <c r="AC8" s="88" t="s">
        <v>18</v>
      </c>
      <c r="AD8" s="93"/>
      <c r="AE8" s="94" t="s">
        <v>19</v>
      </c>
      <c r="AF8" s="95"/>
      <c r="AG8" s="94" t="s">
        <v>20</v>
      </c>
      <c r="AH8" s="95"/>
      <c r="AI8" s="96" t="s">
        <v>55</v>
      </c>
      <c r="AJ8" s="95"/>
      <c r="AK8" s="94" t="s">
        <v>21</v>
      </c>
      <c r="AL8" s="102"/>
      <c r="AM8" s="88" t="s">
        <v>22</v>
      </c>
      <c r="AN8" s="100"/>
      <c r="AO8" s="103" t="s">
        <v>23</v>
      </c>
      <c r="AP8" s="104"/>
      <c r="AQ8" s="18" t="s">
        <v>24</v>
      </c>
    </row>
    <row r="9" spans="2:51" ht="18">
      <c r="B9" s="19"/>
      <c r="C9" s="20" t="s">
        <v>25</v>
      </c>
      <c r="D9" s="20" t="s">
        <v>26</v>
      </c>
      <c r="E9" s="21" t="s">
        <v>25</v>
      </c>
      <c r="F9" s="20" t="s">
        <v>26</v>
      </c>
      <c r="G9" s="20" t="s">
        <v>25</v>
      </c>
      <c r="H9" s="20" t="s">
        <v>26</v>
      </c>
      <c r="I9" s="20" t="s">
        <v>25</v>
      </c>
      <c r="J9" s="22" t="s">
        <v>26</v>
      </c>
      <c r="K9" s="21" t="s">
        <v>25</v>
      </c>
      <c r="L9" s="22" t="s">
        <v>26</v>
      </c>
      <c r="M9" s="21" t="s">
        <v>25</v>
      </c>
      <c r="N9" s="22" t="s">
        <v>26</v>
      </c>
      <c r="O9" s="22" t="s">
        <v>25</v>
      </c>
      <c r="P9" s="22" t="s">
        <v>26</v>
      </c>
      <c r="Q9" s="21" t="s">
        <v>25</v>
      </c>
      <c r="R9" s="22" t="s">
        <v>26</v>
      </c>
      <c r="S9" s="21" t="s">
        <v>25</v>
      </c>
      <c r="T9" s="22" t="s">
        <v>26</v>
      </c>
      <c r="U9" s="21" t="s">
        <v>25</v>
      </c>
      <c r="V9" s="22" t="s">
        <v>26</v>
      </c>
      <c r="W9" s="20" t="s">
        <v>25</v>
      </c>
      <c r="X9" s="17" t="s">
        <v>26</v>
      </c>
      <c r="Y9" s="20" t="s">
        <v>25</v>
      </c>
      <c r="Z9" s="17" t="s">
        <v>26</v>
      </c>
      <c r="AA9" s="20" t="s">
        <v>25</v>
      </c>
      <c r="AB9" s="20" t="s">
        <v>26</v>
      </c>
      <c r="AC9" s="20" t="s">
        <v>25</v>
      </c>
      <c r="AD9" s="78" t="s">
        <v>26</v>
      </c>
      <c r="AE9" s="23" t="s">
        <v>25</v>
      </c>
      <c r="AF9" s="20" t="s">
        <v>26</v>
      </c>
      <c r="AG9" s="23" t="s">
        <v>25</v>
      </c>
      <c r="AH9" s="20" t="s">
        <v>26</v>
      </c>
      <c r="AI9" s="23" t="s">
        <v>25</v>
      </c>
      <c r="AJ9" s="20" t="s">
        <v>26</v>
      </c>
      <c r="AK9" s="24" t="s">
        <v>25</v>
      </c>
      <c r="AL9" s="20" t="s">
        <v>26</v>
      </c>
      <c r="AM9" s="25" t="s">
        <v>25</v>
      </c>
      <c r="AN9" s="20" t="s">
        <v>26</v>
      </c>
      <c r="AO9" s="21" t="s">
        <v>25</v>
      </c>
      <c r="AP9" s="20" t="s">
        <v>26</v>
      </c>
      <c r="AQ9" s="26"/>
    </row>
    <row r="10" spans="2:51" ht="20.25">
      <c r="B10" s="27" t="s">
        <v>27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700</v>
      </c>
      <c r="R10" s="28">
        <v>110</v>
      </c>
      <c r="S10" s="28">
        <v>360</v>
      </c>
      <c r="T10" s="28">
        <v>800</v>
      </c>
      <c r="U10" s="28">
        <v>735</v>
      </c>
      <c r="V10" s="28">
        <v>105</v>
      </c>
      <c r="W10" s="28">
        <v>2085</v>
      </c>
      <c r="X10" s="28">
        <v>95</v>
      </c>
      <c r="Y10" s="28">
        <v>1698.0250000000001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f>SUMIF($C$9:$AN$9,"Ind",C10:AN10)</f>
        <v>5578.0249999999996</v>
      </c>
      <c r="AP10" s="28">
        <f>SUMIF($C$9:$AN$9,"I.Mad",C10:AN10)</f>
        <v>1110</v>
      </c>
      <c r="AQ10" s="28">
        <f>SUM(AO10:AP10)</f>
        <v>6688.0249999999996</v>
      </c>
    </row>
    <row r="11" spans="2:51" ht="20.25">
      <c r="B11" s="29" t="s">
        <v>28</v>
      </c>
      <c r="C11" s="30" t="s">
        <v>29</v>
      </c>
      <c r="D11" s="30" t="s">
        <v>29</v>
      </c>
      <c r="E11" s="30" t="s">
        <v>29</v>
      </c>
      <c r="F11" s="30" t="s">
        <v>29</v>
      </c>
      <c r="G11" s="30" t="s">
        <v>29</v>
      </c>
      <c r="H11" s="30" t="s">
        <v>29</v>
      </c>
      <c r="I11" s="30" t="s">
        <v>29</v>
      </c>
      <c r="J11" s="30" t="s">
        <v>29</v>
      </c>
      <c r="K11" s="30" t="s">
        <v>29</v>
      </c>
      <c r="L11" s="30" t="s">
        <v>29</v>
      </c>
      <c r="M11" s="30" t="s">
        <v>29</v>
      </c>
      <c r="N11" s="30" t="s">
        <v>29</v>
      </c>
      <c r="O11" s="30" t="s">
        <v>29</v>
      </c>
      <c r="P11" s="30" t="s">
        <v>29</v>
      </c>
      <c r="Q11" s="30">
        <v>15</v>
      </c>
      <c r="R11" s="30">
        <v>8</v>
      </c>
      <c r="S11" s="30">
        <v>6</v>
      </c>
      <c r="T11" s="30">
        <v>38</v>
      </c>
      <c r="U11" s="30">
        <v>11</v>
      </c>
      <c r="V11" s="30">
        <v>5</v>
      </c>
      <c r="W11" s="30">
        <v>25</v>
      </c>
      <c r="X11" s="30">
        <v>3</v>
      </c>
      <c r="Y11" s="30">
        <v>14</v>
      </c>
      <c r="Z11" s="30" t="s">
        <v>29</v>
      </c>
      <c r="AA11" s="30" t="s">
        <v>29</v>
      </c>
      <c r="AB11" s="30" t="s">
        <v>29</v>
      </c>
      <c r="AC11" s="30" t="s">
        <v>29</v>
      </c>
      <c r="AD11" s="30" t="s">
        <v>29</v>
      </c>
      <c r="AE11" s="30" t="s">
        <v>29</v>
      </c>
      <c r="AF11" s="30" t="s">
        <v>29</v>
      </c>
      <c r="AG11" s="30" t="s">
        <v>29</v>
      </c>
      <c r="AH11" s="30" t="s">
        <v>29</v>
      </c>
      <c r="AI11" s="30" t="s">
        <v>29</v>
      </c>
      <c r="AJ11" s="30" t="s">
        <v>29</v>
      </c>
      <c r="AK11" s="30" t="s">
        <v>29</v>
      </c>
      <c r="AL11" s="30" t="s">
        <v>29</v>
      </c>
      <c r="AM11" s="30" t="s">
        <v>29</v>
      </c>
      <c r="AN11" s="30" t="s">
        <v>29</v>
      </c>
      <c r="AO11" s="28">
        <f>SUMIF($C$9:$AN$9,"Ind",C11:AN11)</f>
        <v>71</v>
      </c>
      <c r="AP11" s="28">
        <f>SUMIF($C$9:$AN$9,"I.Mad",C11:AN11)</f>
        <v>54</v>
      </c>
      <c r="AQ11" s="28">
        <f>SUM(AO11:AP11)</f>
        <v>125</v>
      </c>
      <c r="AT11" s="79"/>
      <c r="AU11" s="79"/>
      <c r="AV11" s="79"/>
      <c r="AW11" s="79"/>
      <c r="AX11" s="79"/>
      <c r="AY11" s="79"/>
    </row>
    <row r="12" spans="2:51" ht="20.25">
      <c r="B12" s="29" t="s">
        <v>30</v>
      </c>
      <c r="C12" s="30" t="s">
        <v>29</v>
      </c>
      <c r="D12" s="30" t="s">
        <v>29</v>
      </c>
      <c r="E12" s="30" t="s">
        <v>29</v>
      </c>
      <c r="F12" s="30" t="s">
        <v>29</v>
      </c>
      <c r="G12" s="30" t="s">
        <v>29</v>
      </c>
      <c r="H12" s="30" t="s">
        <v>29</v>
      </c>
      <c r="I12" s="30" t="s">
        <v>29</v>
      </c>
      <c r="J12" s="30" t="s">
        <v>29</v>
      </c>
      <c r="K12" s="30" t="s">
        <v>29</v>
      </c>
      <c r="L12" s="30" t="s">
        <v>29</v>
      </c>
      <c r="M12" s="30" t="s">
        <v>29</v>
      </c>
      <c r="N12" s="30" t="s">
        <v>29</v>
      </c>
      <c r="O12" s="30" t="s">
        <v>29</v>
      </c>
      <c r="P12" s="30" t="s">
        <v>29</v>
      </c>
      <c r="Q12" s="30">
        <v>3</v>
      </c>
      <c r="R12" s="30">
        <v>2</v>
      </c>
      <c r="S12" s="30">
        <v>2</v>
      </c>
      <c r="T12" s="30">
        <v>5</v>
      </c>
      <c r="U12" s="30">
        <v>3</v>
      </c>
      <c r="V12" s="30">
        <v>3</v>
      </c>
      <c r="W12" s="30">
        <v>6</v>
      </c>
      <c r="X12" s="30">
        <v>2</v>
      </c>
      <c r="Y12" s="30">
        <v>4</v>
      </c>
      <c r="Z12" s="30" t="s">
        <v>29</v>
      </c>
      <c r="AA12" s="30" t="s">
        <v>29</v>
      </c>
      <c r="AB12" s="30" t="s">
        <v>29</v>
      </c>
      <c r="AC12" s="30" t="s">
        <v>29</v>
      </c>
      <c r="AD12" s="30" t="s">
        <v>29</v>
      </c>
      <c r="AE12" s="30" t="s">
        <v>29</v>
      </c>
      <c r="AF12" s="30" t="s">
        <v>29</v>
      </c>
      <c r="AG12" s="30" t="s">
        <v>29</v>
      </c>
      <c r="AH12" s="30" t="s">
        <v>29</v>
      </c>
      <c r="AI12" s="30" t="s">
        <v>29</v>
      </c>
      <c r="AJ12" s="30" t="s">
        <v>29</v>
      </c>
      <c r="AK12" s="30" t="s">
        <v>29</v>
      </c>
      <c r="AL12" s="30" t="s">
        <v>29</v>
      </c>
      <c r="AM12" s="30" t="s">
        <v>29</v>
      </c>
      <c r="AN12" s="30" t="s">
        <v>29</v>
      </c>
      <c r="AO12" s="28">
        <f>SUMIF($C$9:$AN$9,"Ind",C12:AN12)</f>
        <v>18</v>
      </c>
      <c r="AP12" s="28">
        <f>SUMIF($C$9:$AN$9,"I.Mad",C12:AN12)</f>
        <v>12</v>
      </c>
      <c r="AQ12" s="28">
        <f>SUM(AO12:AP12)</f>
        <v>30</v>
      </c>
      <c r="AT12" s="79"/>
      <c r="AU12" s="79"/>
      <c r="AV12" s="79"/>
      <c r="AW12" s="79"/>
      <c r="AX12" s="79"/>
      <c r="AY12" s="79"/>
    </row>
    <row r="13" spans="2:51" ht="20.25">
      <c r="B13" s="29" t="s">
        <v>31</v>
      </c>
      <c r="C13" s="30" t="s">
        <v>29</v>
      </c>
      <c r="D13" s="30" t="s">
        <v>29</v>
      </c>
      <c r="E13" s="30" t="s">
        <v>29</v>
      </c>
      <c r="F13" s="30" t="s">
        <v>29</v>
      </c>
      <c r="G13" s="30" t="s">
        <v>29</v>
      </c>
      <c r="H13" s="30" t="s">
        <v>29</v>
      </c>
      <c r="I13" s="30" t="s">
        <v>29</v>
      </c>
      <c r="J13" s="30" t="s">
        <v>29</v>
      </c>
      <c r="K13" s="30" t="s">
        <v>29</v>
      </c>
      <c r="L13" s="30" t="s">
        <v>29</v>
      </c>
      <c r="M13" s="30" t="s">
        <v>29</v>
      </c>
      <c r="N13" s="30" t="s">
        <v>29</v>
      </c>
      <c r="O13" s="30" t="s">
        <v>29</v>
      </c>
      <c r="P13" s="30" t="s">
        <v>29</v>
      </c>
      <c r="Q13" s="30">
        <v>0.78467460953479617</v>
      </c>
      <c r="R13" s="30">
        <v>0</v>
      </c>
      <c r="S13" s="30">
        <v>0</v>
      </c>
      <c r="T13" s="30">
        <v>0</v>
      </c>
      <c r="U13" s="30">
        <v>0</v>
      </c>
      <c r="V13" s="30">
        <v>0.12592897464049202</v>
      </c>
      <c r="W13" s="30">
        <v>4.3200401846040632</v>
      </c>
      <c r="X13" s="30">
        <v>21.299601306908823</v>
      </c>
      <c r="Y13" s="30">
        <v>21.627614263195785</v>
      </c>
      <c r="Z13" s="30" t="s">
        <v>29</v>
      </c>
      <c r="AA13" s="30" t="s">
        <v>29</v>
      </c>
      <c r="AB13" s="30" t="s">
        <v>29</v>
      </c>
      <c r="AC13" s="30" t="s">
        <v>29</v>
      </c>
      <c r="AD13" s="30" t="s">
        <v>29</v>
      </c>
      <c r="AE13" s="30" t="s">
        <v>29</v>
      </c>
      <c r="AF13" s="30" t="s">
        <v>29</v>
      </c>
      <c r="AG13" s="30" t="s">
        <v>29</v>
      </c>
      <c r="AH13" s="30" t="s">
        <v>29</v>
      </c>
      <c r="AI13" s="30" t="s">
        <v>29</v>
      </c>
      <c r="AJ13" s="30" t="s">
        <v>29</v>
      </c>
      <c r="AK13" s="30" t="s">
        <v>29</v>
      </c>
      <c r="AL13" s="30" t="s">
        <v>29</v>
      </c>
      <c r="AM13" s="30" t="s">
        <v>29</v>
      </c>
      <c r="AN13" s="30" t="s">
        <v>29</v>
      </c>
      <c r="AO13" s="31"/>
      <c r="AP13" s="31"/>
      <c r="AQ13" s="31"/>
      <c r="AT13" s="80"/>
      <c r="AU13" s="79"/>
      <c r="AV13" s="79"/>
      <c r="AW13" s="79"/>
      <c r="AX13" s="79"/>
      <c r="AY13" s="79"/>
    </row>
    <row r="14" spans="2:51" ht="20.25">
      <c r="B14" s="32" t="s">
        <v>32</v>
      </c>
      <c r="C14" s="59" t="s">
        <v>29</v>
      </c>
      <c r="D14" s="59" t="s">
        <v>29</v>
      </c>
      <c r="E14" s="59" t="s">
        <v>29</v>
      </c>
      <c r="F14" s="59" t="s">
        <v>29</v>
      </c>
      <c r="G14" s="59" t="s">
        <v>29</v>
      </c>
      <c r="H14" s="59" t="s">
        <v>29</v>
      </c>
      <c r="I14" s="59" t="s">
        <v>29</v>
      </c>
      <c r="J14" s="59" t="s">
        <v>29</v>
      </c>
      <c r="K14" s="59" t="s">
        <v>29</v>
      </c>
      <c r="L14" s="59" t="s">
        <v>29</v>
      </c>
      <c r="M14" s="59" t="s">
        <v>29</v>
      </c>
      <c r="N14" s="59" t="s">
        <v>29</v>
      </c>
      <c r="O14" s="81" t="s">
        <v>29</v>
      </c>
      <c r="P14" s="59" t="s">
        <v>29</v>
      </c>
      <c r="Q14" s="81" t="s">
        <v>68</v>
      </c>
      <c r="R14" s="59" t="s">
        <v>69</v>
      </c>
      <c r="S14" s="81" t="s">
        <v>70</v>
      </c>
      <c r="T14" s="84" t="s">
        <v>69</v>
      </c>
      <c r="U14" s="84" t="s">
        <v>69</v>
      </c>
      <c r="V14" s="84" t="s">
        <v>69</v>
      </c>
      <c r="W14" s="81" t="s">
        <v>68</v>
      </c>
      <c r="X14" s="81" t="s">
        <v>71</v>
      </c>
      <c r="Y14" s="81" t="s">
        <v>65</v>
      </c>
      <c r="Z14" s="59" t="s">
        <v>29</v>
      </c>
      <c r="AA14" s="59" t="s">
        <v>29</v>
      </c>
      <c r="AB14" s="59" t="s">
        <v>29</v>
      </c>
      <c r="AC14" s="59" t="s">
        <v>29</v>
      </c>
      <c r="AD14" s="59" t="s">
        <v>29</v>
      </c>
      <c r="AE14" s="59" t="s">
        <v>29</v>
      </c>
      <c r="AF14" s="59" t="s">
        <v>29</v>
      </c>
      <c r="AG14" s="59" t="s">
        <v>29</v>
      </c>
      <c r="AH14" s="59" t="s">
        <v>29</v>
      </c>
      <c r="AI14" s="59" t="s">
        <v>29</v>
      </c>
      <c r="AJ14" s="59" t="s">
        <v>29</v>
      </c>
      <c r="AK14" s="59" t="s">
        <v>29</v>
      </c>
      <c r="AL14" s="59" t="s">
        <v>29</v>
      </c>
      <c r="AM14" s="59" t="s">
        <v>29</v>
      </c>
      <c r="AN14" s="59" t="s">
        <v>29</v>
      </c>
      <c r="AO14" s="31"/>
      <c r="AP14" s="31"/>
      <c r="AQ14" s="31"/>
      <c r="AT14" s="79"/>
      <c r="AU14" s="79"/>
      <c r="AV14" s="79"/>
      <c r="AW14" s="79"/>
      <c r="AX14" s="79"/>
      <c r="AY14" s="79"/>
    </row>
    <row r="15" spans="2:51" ht="18">
      <c r="B15" s="33" t="s">
        <v>33</v>
      </c>
      <c r="C15" s="34"/>
      <c r="D15" s="35"/>
      <c r="E15" s="36"/>
      <c r="F15" s="37"/>
      <c r="G15" s="37"/>
      <c r="H15" s="37"/>
      <c r="I15" s="37" t="s">
        <v>34</v>
      </c>
      <c r="J15" s="37"/>
      <c r="K15" s="37"/>
      <c r="L15" s="37"/>
      <c r="M15" s="38"/>
      <c r="N15" s="37"/>
      <c r="O15" s="37"/>
      <c r="P15" s="37"/>
      <c r="Q15" s="37"/>
      <c r="R15" s="39"/>
      <c r="S15" s="40"/>
      <c r="T15" s="37"/>
      <c r="U15" s="37"/>
      <c r="V15" s="37"/>
      <c r="W15" s="37"/>
      <c r="X15" s="37"/>
      <c r="Y15" s="41"/>
      <c r="Z15" s="37"/>
      <c r="AA15" s="37"/>
      <c r="AB15" s="37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42"/>
      <c r="AO15" s="44"/>
      <c r="AP15" s="44"/>
      <c r="AQ15" s="45"/>
      <c r="AT15" s="79"/>
      <c r="AU15" s="79"/>
      <c r="AV15" s="79"/>
      <c r="AW15" s="79"/>
      <c r="AX15" s="79"/>
      <c r="AY15" s="79"/>
    </row>
    <row r="16" spans="2:51" ht="18.75">
      <c r="B16" s="27" t="s">
        <v>27</v>
      </c>
      <c r="C16" s="46">
        <v>0</v>
      </c>
      <c r="D16" s="46">
        <v>0</v>
      </c>
      <c r="E16" s="47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6">
        <v>0</v>
      </c>
      <c r="AN16" s="46">
        <v>0</v>
      </c>
      <c r="AO16" s="49">
        <f>SUMIF($C$9:$AN$9,"Ind",C16:AN16)</f>
        <v>0</v>
      </c>
      <c r="AP16" s="49">
        <f>SUMIF($C$9:$AN$9,"I.Mad",C16:AN16)</f>
        <v>0</v>
      </c>
      <c r="AQ16" s="49">
        <f>SUM(AO16:AP16)</f>
        <v>0</v>
      </c>
      <c r="AT16" s="79"/>
      <c r="AU16" s="79"/>
      <c r="AV16" s="79"/>
      <c r="AW16" s="79"/>
      <c r="AX16" s="79"/>
      <c r="AY16" s="79"/>
    </row>
    <row r="17" spans="2:51" ht="18.75">
      <c r="B17" s="29" t="s">
        <v>35</v>
      </c>
      <c r="C17" s="50" t="s">
        <v>29</v>
      </c>
      <c r="D17" s="50" t="s">
        <v>29</v>
      </c>
      <c r="E17" s="50" t="s">
        <v>29</v>
      </c>
      <c r="F17" s="50" t="s">
        <v>29</v>
      </c>
      <c r="G17" s="50" t="s">
        <v>29</v>
      </c>
      <c r="H17" s="50" t="s">
        <v>29</v>
      </c>
      <c r="I17" s="50" t="s">
        <v>29</v>
      </c>
      <c r="J17" s="50" t="s">
        <v>29</v>
      </c>
      <c r="K17" s="50" t="s">
        <v>29</v>
      </c>
      <c r="L17" s="50" t="s">
        <v>29</v>
      </c>
      <c r="M17" s="50" t="s">
        <v>29</v>
      </c>
      <c r="N17" s="50" t="s">
        <v>29</v>
      </c>
      <c r="O17" s="50" t="s">
        <v>29</v>
      </c>
      <c r="P17" s="50" t="s">
        <v>29</v>
      </c>
      <c r="Q17" s="50" t="s">
        <v>29</v>
      </c>
      <c r="R17" s="50" t="s">
        <v>29</v>
      </c>
      <c r="S17" s="50" t="s">
        <v>29</v>
      </c>
      <c r="T17" s="50" t="s">
        <v>29</v>
      </c>
      <c r="U17" s="50" t="s">
        <v>29</v>
      </c>
      <c r="V17" s="50" t="s">
        <v>29</v>
      </c>
      <c r="W17" s="50" t="s">
        <v>29</v>
      </c>
      <c r="X17" s="50" t="s">
        <v>29</v>
      </c>
      <c r="Y17" s="50" t="s">
        <v>29</v>
      </c>
      <c r="Z17" s="50" t="s">
        <v>29</v>
      </c>
      <c r="AA17" s="50" t="s">
        <v>29</v>
      </c>
      <c r="AB17" s="50" t="s">
        <v>29</v>
      </c>
      <c r="AC17" s="50" t="s">
        <v>29</v>
      </c>
      <c r="AD17" s="50" t="s">
        <v>29</v>
      </c>
      <c r="AE17" s="50" t="s">
        <v>29</v>
      </c>
      <c r="AF17" s="50" t="s">
        <v>29</v>
      </c>
      <c r="AG17" s="50" t="s">
        <v>29</v>
      </c>
      <c r="AH17" s="50" t="s">
        <v>29</v>
      </c>
      <c r="AI17" s="50" t="s">
        <v>29</v>
      </c>
      <c r="AJ17" s="50" t="s">
        <v>29</v>
      </c>
      <c r="AK17" s="50" t="s">
        <v>29</v>
      </c>
      <c r="AL17" s="50" t="s">
        <v>29</v>
      </c>
      <c r="AM17" s="50" t="s">
        <v>29</v>
      </c>
      <c r="AN17" s="50" t="s">
        <v>29</v>
      </c>
      <c r="AO17" s="49">
        <f>SUMIF($C$9:$AN$9,"Ind",C17:AN17)</f>
        <v>0</v>
      </c>
      <c r="AP17" s="49">
        <f>SUMIF($C$9:$AN$9,"I.Mad",C17:AN17)</f>
        <v>0</v>
      </c>
      <c r="AQ17" s="49">
        <f>SUM(AO17:AP17)</f>
        <v>0</v>
      </c>
      <c r="AT17" s="79"/>
      <c r="AU17" s="79"/>
      <c r="AV17" s="79"/>
      <c r="AW17" s="79"/>
      <c r="AX17" s="79"/>
      <c r="AY17" s="79"/>
    </row>
    <row r="18" spans="2:51" ht="18.75">
      <c r="B18" s="29" t="s">
        <v>30</v>
      </c>
      <c r="C18" s="50" t="s">
        <v>29</v>
      </c>
      <c r="D18" s="50" t="s">
        <v>29</v>
      </c>
      <c r="E18" s="50" t="s">
        <v>29</v>
      </c>
      <c r="F18" s="50" t="s">
        <v>29</v>
      </c>
      <c r="G18" s="50" t="s">
        <v>29</v>
      </c>
      <c r="H18" s="50" t="s">
        <v>29</v>
      </c>
      <c r="I18" s="50" t="s">
        <v>29</v>
      </c>
      <c r="J18" s="50" t="s">
        <v>29</v>
      </c>
      <c r="K18" s="50" t="s">
        <v>29</v>
      </c>
      <c r="L18" s="50" t="s">
        <v>29</v>
      </c>
      <c r="M18" s="50" t="s">
        <v>29</v>
      </c>
      <c r="N18" s="50" t="s">
        <v>29</v>
      </c>
      <c r="O18" s="50" t="s">
        <v>29</v>
      </c>
      <c r="P18" s="50" t="s">
        <v>29</v>
      </c>
      <c r="Q18" s="50" t="s">
        <v>29</v>
      </c>
      <c r="R18" s="50" t="s">
        <v>29</v>
      </c>
      <c r="S18" s="50" t="s">
        <v>29</v>
      </c>
      <c r="T18" s="50" t="s">
        <v>29</v>
      </c>
      <c r="U18" s="50" t="s">
        <v>29</v>
      </c>
      <c r="V18" s="50" t="s">
        <v>29</v>
      </c>
      <c r="W18" s="50" t="s">
        <v>29</v>
      </c>
      <c r="X18" s="50" t="s">
        <v>29</v>
      </c>
      <c r="Y18" s="50" t="s">
        <v>29</v>
      </c>
      <c r="Z18" s="50" t="s">
        <v>29</v>
      </c>
      <c r="AA18" s="50" t="s">
        <v>29</v>
      </c>
      <c r="AB18" s="50" t="s">
        <v>29</v>
      </c>
      <c r="AC18" s="50" t="s">
        <v>29</v>
      </c>
      <c r="AD18" s="50" t="s">
        <v>29</v>
      </c>
      <c r="AE18" s="50" t="s">
        <v>29</v>
      </c>
      <c r="AF18" s="50" t="s">
        <v>29</v>
      </c>
      <c r="AG18" s="50" t="s">
        <v>29</v>
      </c>
      <c r="AH18" s="50" t="s">
        <v>29</v>
      </c>
      <c r="AI18" s="50" t="s">
        <v>29</v>
      </c>
      <c r="AJ18" s="50" t="s">
        <v>29</v>
      </c>
      <c r="AK18" s="50" t="s">
        <v>29</v>
      </c>
      <c r="AL18" s="50" t="s">
        <v>29</v>
      </c>
      <c r="AM18" s="50" t="s">
        <v>29</v>
      </c>
      <c r="AN18" s="50" t="s">
        <v>29</v>
      </c>
      <c r="AO18" s="49">
        <f>SUMIF($C$9:$AN$9,"Ind",C18:AN18)</f>
        <v>0</v>
      </c>
      <c r="AP18" s="49">
        <f>SUMIF($C$9:$AN$9,"I.Mad",C18:AN18)</f>
        <v>0</v>
      </c>
      <c r="AQ18" s="49">
        <f>SUM(AO18:AP18)</f>
        <v>0</v>
      </c>
      <c r="AT18" s="79"/>
      <c r="AU18" s="79"/>
      <c r="AV18" s="79"/>
      <c r="AW18" s="79"/>
      <c r="AX18" s="79"/>
      <c r="AY18" s="79"/>
    </row>
    <row r="19" spans="2:51" ht="18">
      <c r="B19" s="29" t="s">
        <v>31</v>
      </c>
      <c r="C19" s="50" t="s">
        <v>29</v>
      </c>
      <c r="D19" s="50" t="s">
        <v>29</v>
      </c>
      <c r="E19" s="50" t="s">
        <v>29</v>
      </c>
      <c r="F19" s="50" t="s">
        <v>29</v>
      </c>
      <c r="G19" s="50" t="s">
        <v>29</v>
      </c>
      <c r="H19" s="50" t="s">
        <v>29</v>
      </c>
      <c r="I19" s="50" t="s">
        <v>29</v>
      </c>
      <c r="J19" s="50" t="s">
        <v>29</v>
      </c>
      <c r="K19" s="50" t="s">
        <v>29</v>
      </c>
      <c r="L19" s="50" t="s">
        <v>29</v>
      </c>
      <c r="M19" s="50" t="s">
        <v>29</v>
      </c>
      <c r="N19" s="50" t="s">
        <v>29</v>
      </c>
      <c r="O19" s="50" t="s">
        <v>29</v>
      </c>
      <c r="P19" s="50" t="s">
        <v>29</v>
      </c>
      <c r="Q19" s="50" t="s">
        <v>29</v>
      </c>
      <c r="R19" s="50" t="s">
        <v>29</v>
      </c>
      <c r="S19" s="50" t="s">
        <v>29</v>
      </c>
      <c r="T19" s="50" t="s">
        <v>29</v>
      </c>
      <c r="U19" s="50" t="s">
        <v>29</v>
      </c>
      <c r="V19" s="50" t="s">
        <v>29</v>
      </c>
      <c r="W19" s="50" t="s">
        <v>29</v>
      </c>
      <c r="X19" s="50" t="s">
        <v>29</v>
      </c>
      <c r="Y19" s="50" t="s">
        <v>29</v>
      </c>
      <c r="Z19" s="50" t="s">
        <v>29</v>
      </c>
      <c r="AA19" s="50" t="s">
        <v>29</v>
      </c>
      <c r="AB19" s="50" t="s">
        <v>29</v>
      </c>
      <c r="AC19" s="50" t="s">
        <v>29</v>
      </c>
      <c r="AD19" s="50" t="s">
        <v>29</v>
      </c>
      <c r="AE19" s="50" t="s">
        <v>29</v>
      </c>
      <c r="AF19" s="50" t="s">
        <v>29</v>
      </c>
      <c r="AG19" s="50" t="s">
        <v>29</v>
      </c>
      <c r="AH19" s="50" t="s">
        <v>29</v>
      </c>
      <c r="AI19" s="50" t="s">
        <v>29</v>
      </c>
      <c r="AJ19" s="50" t="s">
        <v>29</v>
      </c>
      <c r="AK19" s="50" t="s">
        <v>29</v>
      </c>
      <c r="AL19" s="50" t="s">
        <v>29</v>
      </c>
      <c r="AM19" s="50" t="s">
        <v>29</v>
      </c>
      <c r="AN19" s="50" t="s">
        <v>29</v>
      </c>
      <c r="AO19" s="51"/>
      <c r="AP19" s="51"/>
      <c r="AQ19" s="51"/>
      <c r="AT19" s="79"/>
      <c r="AU19" s="79"/>
      <c r="AV19" s="79"/>
      <c r="AW19" s="79"/>
      <c r="AX19" s="79"/>
      <c r="AY19" s="79"/>
    </row>
    <row r="20" spans="2:51" ht="18">
      <c r="B20" s="29" t="s">
        <v>36</v>
      </c>
      <c r="C20" s="50" t="s">
        <v>29</v>
      </c>
      <c r="D20" s="50" t="s">
        <v>29</v>
      </c>
      <c r="E20" s="50" t="s">
        <v>29</v>
      </c>
      <c r="F20" s="50" t="s">
        <v>29</v>
      </c>
      <c r="G20" s="50" t="s">
        <v>29</v>
      </c>
      <c r="H20" s="50" t="s">
        <v>29</v>
      </c>
      <c r="I20" s="50" t="s">
        <v>29</v>
      </c>
      <c r="J20" s="50" t="s">
        <v>29</v>
      </c>
      <c r="K20" s="50" t="s">
        <v>29</v>
      </c>
      <c r="L20" s="50" t="s">
        <v>29</v>
      </c>
      <c r="M20" s="50" t="s">
        <v>29</v>
      </c>
      <c r="N20" s="50" t="s">
        <v>29</v>
      </c>
      <c r="O20" s="50" t="s">
        <v>29</v>
      </c>
      <c r="P20" s="50" t="s">
        <v>29</v>
      </c>
      <c r="Q20" s="50" t="s">
        <v>29</v>
      </c>
      <c r="R20" s="50" t="s">
        <v>29</v>
      </c>
      <c r="S20" s="50" t="s">
        <v>29</v>
      </c>
      <c r="T20" s="50" t="s">
        <v>29</v>
      </c>
      <c r="U20" s="50" t="s">
        <v>29</v>
      </c>
      <c r="V20" s="50" t="s">
        <v>29</v>
      </c>
      <c r="W20" s="50" t="s">
        <v>29</v>
      </c>
      <c r="X20" s="50" t="s">
        <v>29</v>
      </c>
      <c r="Y20" s="50" t="s">
        <v>29</v>
      </c>
      <c r="Z20" s="50" t="s">
        <v>29</v>
      </c>
      <c r="AA20" s="50" t="s">
        <v>29</v>
      </c>
      <c r="AB20" s="50" t="s">
        <v>29</v>
      </c>
      <c r="AC20" s="42" t="s">
        <v>29</v>
      </c>
      <c r="AD20" s="42" t="s">
        <v>29</v>
      </c>
      <c r="AE20" s="42" t="s">
        <v>29</v>
      </c>
      <c r="AF20" s="42" t="s">
        <v>29</v>
      </c>
      <c r="AG20" s="42" t="s">
        <v>29</v>
      </c>
      <c r="AH20" s="42" t="s">
        <v>29</v>
      </c>
      <c r="AI20" s="42" t="s">
        <v>29</v>
      </c>
      <c r="AJ20" s="42" t="s">
        <v>29</v>
      </c>
      <c r="AK20" s="50" t="s">
        <v>29</v>
      </c>
      <c r="AL20" s="42" t="s">
        <v>29</v>
      </c>
      <c r="AM20" s="50" t="s">
        <v>29</v>
      </c>
      <c r="AN20" s="50" t="s">
        <v>29</v>
      </c>
      <c r="AO20" s="51"/>
      <c r="AP20" s="51"/>
      <c r="AQ20" s="51"/>
      <c r="AT20" s="79"/>
      <c r="AU20" s="79"/>
      <c r="AV20" s="79"/>
      <c r="AW20" s="79"/>
      <c r="AX20" s="79"/>
      <c r="AY20" s="79"/>
    </row>
    <row r="21" spans="2:51" ht="18">
      <c r="B21" s="33" t="s">
        <v>37</v>
      </c>
      <c r="C21" s="12" t="s">
        <v>59</v>
      </c>
      <c r="D21" s="13"/>
      <c r="E21" s="13"/>
      <c r="F21" s="15"/>
      <c r="G21" s="10"/>
      <c r="H21" s="1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37"/>
      <c r="AN21" s="37"/>
      <c r="AO21" s="53"/>
      <c r="AP21" s="44"/>
      <c r="AQ21" s="45"/>
      <c r="AT21" s="79"/>
      <c r="AU21" s="79"/>
      <c r="AV21" s="79"/>
      <c r="AW21" s="79"/>
      <c r="AX21" s="79"/>
      <c r="AY21" s="79"/>
    </row>
    <row r="22" spans="2:51" ht="20.25">
      <c r="B22" s="29" t="s">
        <v>38</v>
      </c>
      <c r="C22" s="54"/>
      <c r="D22" s="54"/>
      <c r="E22" s="54"/>
      <c r="F22" s="54"/>
      <c r="G22" s="54"/>
      <c r="H22" s="54"/>
      <c r="I22" s="54"/>
      <c r="J22" s="55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56"/>
      <c r="AN22" s="56"/>
      <c r="AO22" s="28">
        <f t="shared" ref="AO22:AO35" si="0">SUMIF($C$9:$AN$9,"Ind",C22:AN22)</f>
        <v>0</v>
      </c>
      <c r="AP22" s="28">
        <f t="shared" ref="AP22:AP35" si="1">SUMIF($C$9:$AN$9,"I.Mad",C22:AN22)</f>
        <v>0</v>
      </c>
      <c r="AQ22" s="28">
        <f t="shared" ref="AQ22:AQ35" si="2">SUM(AO22:AP22)</f>
        <v>0</v>
      </c>
      <c r="AT22" s="79"/>
      <c r="AU22" s="79"/>
      <c r="AV22" s="79"/>
      <c r="AW22" s="79"/>
      <c r="AX22" s="79"/>
      <c r="AY22" s="79"/>
    </row>
    <row r="23" spans="2:51" ht="20.25">
      <c r="B23" s="57" t="s">
        <v>39</v>
      </c>
      <c r="C23" s="54"/>
      <c r="D23" s="54"/>
      <c r="E23" s="54"/>
      <c r="F23" s="54"/>
      <c r="G23" s="54"/>
      <c r="H23" s="54"/>
      <c r="I23" s="54"/>
      <c r="J23" s="55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8">
        <f t="shared" si="0"/>
        <v>0</v>
      </c>
      <c r="AP23" s="28">
        <f t="shared" si="1"/>
        <v>0</v>
      </c>
      <c r="AQ23" s="28">
        <f t="shared" si="2"/>
        <v>0</v>
      </c>
      <c r="AT23" s="79"/>
      <c r="AU23" s="79"/>
      <c r="AV23" s="79"/>
      <c r="AW23" s="79"/>
      <c r="AX23" s="79"/>
      <c r="AY23" s="79"/>
    </row>
    <row r="24" spans="2:51" ht="20.25">
      <c r="B24" s="57" t="s">
        <v>40</v>
      </c>
      <c r="C24" s="54"/>
      <c r="D24" s="54"/>
      <c r="E24" s="54"/>
      <c r="F24" s="54"/>
      <c r="G24" s="54"/>
      <c r="H24" s="54"/>
      <c r="I24" s="58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28">
        <f t="shared" si="0"/>
        <v>0</v>
      </c>
      <c r="AP24" s="28">
        <f t="shared" si="1"/>
        <v>0</v>
      </c>
      <c r="AQ24" s="28">
        <f t="shared" si="2"/>
        <v>0</v>
      </c>
      <c r="AT24" s="79"/>
      <c r="AU24" s="79"/>
      <c r="AV24" s="79"/>
      <c r="AW24" s="79"/>
      <c r="AX24" s="79"/>
      <c r="AY24" s="79"/>
    </row>
    <row r="25" spans="2:51" ht="20.25">
      <c r="B25" s="57" t="s">
        <v>41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28"/>
      <c r="AD25" s="28"/>
      <c r="AE25" s="28"/>
      <c r="AF25" s="28"/>
      <c r="AG25" s="30"/>
      <c r="AH25" s="30"/>
      <c r="AI25" s="30"/>
      <c r="AJ25" s="30"/>
      <c r="AK25" s="30"/>
      <c r="AL25" s="30"/>
      <c r="AM25" s="30"/>
      <c r="AN25" s="30"/>
      <c r="AO25" s="28">
        <f t="shared" si="0"/>
        <v>0</v>
      </c>
      <c r="AP25" s="28">
        <f t="shared" si="1"/>
        <v>0</v>
      </c>
      <c r="AQ25" s="28">
        <f t="shared" si="2"/>
        <v>0</v>
      </c>
      <c r="AT25" s="79"/>
      <c r="AU25" s="79"/>
      <c r="AV25" s="79"/>
      <c r="AW25" s="79"/>
      <c r="AX25" s="79"/>
      <c r="AY25" s="79"/>
    </row>
    <row r="26" spans="2:51" ht="20.25">
      <c r="B26" s="57" t="s">
        <v>58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28">
        <f t="shared" si="0"/>
        <v>0</v>
      </c>
      <c r="AP26" s="28">
        <f t="shared" si="1"/>
        <v>0</v>
      </c>
      <c r="AQ26" s="28">
        <f t="shared" si="2"/>
        <v>0</v>
      </c>
      <c r="AT26" s="79"/>
      <c r="AU26" s="79"/>
      <c r="AV26" s="79"/>
      <c r="AW26" s="79"/>
      <c r="AX26" s="79"/>
      <c r="AY26" s="79"/>
    </row>
    <row r="27" spans="2:51" ht="20.25">
      <c r="B27" s="29" t="s">
        <v>42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30"/>
      <c r="AD27" s="30"/>
      <c r="AE27" s="30"/>
      <c r="AF27" s="30"/>
      <c r="AG27" s="30"/>
      <c r="AH27" s="59"/>
      <c r="AI27" s="59"/>
      <c r="AJ27" s="59"/>
      <c r="AK27" s="30"/>
      <c r="AL27" s="30"/>
      <c r="AM27" s="30"/>
      <c r="AN27" s="30"/>
      <c r="AO27" s="28">
        <f t="shared" si="0"/>
        <v>0</v>
      </c>
      <c r="AP27" s="28">
        <f t="shared" si="1"/>
        <v>0</v>
      </c>
      <c r="AQ27" s="28">
        <f t="shared" si="2"/>
        <v>0</v>
      </c>
      <c r="AT27" s="79"/>
      <c r="AU27" s="79"/>
      <c r="AV27" s="79"/>
      <c r="AW27" s="79"/>
      <c r="AX27" s="79"/>
      <c r="AY27" s="79"/>
    </row>
    <row r="28" spans="2:51" ht="20.25">
      <c r="B28" s="57" t="s">
        <v>43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28">
        <f t="shared" si="0"/>
        <v>0</v>
      </c>
      <c r="AP28" s="28">
        <f t="shared" si="1"/>
        <v>0</v>
      </c>
      <c r="AQ28" s="28">
        <f t="shared" si="2"/>
        <v>0</v>
      </c>
      <c r="AT28" s="79"/>
      <c r="AU28" s="79"/>
      <c r="AV28" s="79"/>
      <c r="AW28" s="79"/>
      <c r="AX28" s="79"/>
      <c r="AY28" s="79"/>
    </row>
    <row r="29" spans="2:51" ht="20.25">
      <c r="B29" s="29" t="s">
        <v>44</v>
      </c>
      <c r="C29" s="54"/>
      <c r="D29" s="54"/>
      <c r="E29" s="54"/>
      <c r="F29" s="54"/>
      <c r="G29" s="54"/>
      <c r="H29" s="54"/>
      <c r="I29" s="55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28">
        <f t="shared" si="0"/>
        <v>0</v>
      </c>
      <c r="AP29" s="28">
        <f t="shared" si="1"/>
        <v>0</v>
      </c>
      <c r="AQ29" s="28">
        <f t="shared" si="2"/>
        <v>0</v>
      </c>
      <c r="AT29" s="79"/>
      <c r="AU29" s="79"/>
      <c r="AV29" s="79"/>
      <c r="AW29" s="79"/>
      <c r="AX29" s="79"/>
      <c r="AY29" s="79"/>
    </row>
    <row r="30" spans="2:51" ht="20.25">
      <c r="B30" s="29" t="s">
        <v>45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28"/>
      <c r="AD30" s="28"/>
      <c r="AE30" s="28"/>
      <c r="AF30" s="28"/>
      <c r="AG30" s="30"/>
      <c r="AH30" s="30"/>
      <c r="AI30" s="30"/>
      <c r="AJ30" s="30"/>
      <c r="AK30" s="30"/>
      <c r="AL30" s="30"/>
      <c r="AM30" s="56"/>
      <c r="AN30" s="30"/>
      <c r="AO30" s="28">
        <f t="shared" si="0"/>
        <v>0</v>
      </c>
      <c r="AP30" s="28">
        <f t="shared" si="1"/>
        <v>0</v>
      </c>
      <c r="AQ30" s="28">
        <f t="shared" si="2"/>
        <v>0</v>
      </c>
    </row>
    <row r="31" spans="2:51" ht="20.25">
      <c r="B31" s="29" t="s">
        <v>46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28">
        <f t="shared" si="0"/>
        <v>0</v>
      </c>
      <c r="AP31" s="28">
        <f t="shared" si="1"/>
        <v>0</v>
      </c>
      <c r="AQ31" s="28">
        <f t="shared" si="2"/>
        <v>0</v>
      </c>
    </row>
    <row r="32" spans="2:51" ht="20.25">
      <c r="B32" s="29" t="s">
        <v>47</v>
      </c>
      <c r="C32" s="54"/>
      <c r="D32" s="54"/>
      <c r="E32" s="54"/>
      <c r="F32" s="54"/>
      <c r="G32" s="54"/>
      <c r="H32" s="6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28">
        <f t="shared" si="0"/>
        <v>0</v>
      </c>
      <c r="AP32" s="28">
        <f t="shared" si="1"/>
        <v>0</v>
      </c>
      <c r="AQ32" s="28">
        <f t="shared" si="2"/>
        <v>0</v>
      </c>
    </row>
    <row r="33" spans="2:43" ht="20.25">
      <c r="B33" s="29" t="s">
        <v>48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28">
        <f t="shared" si="0"/>
        <v>0</v>
      </c>
      <c r="AP33" s="28">
        <f t="shared" si="1"/>
        <v>0</v>
      </c>
      <c r="AQ33" s="28">
        <f t="shared" si="2"/>
        <v>0</v>
      </c>
    </row>
    <row r="34" spans="2:43" ht="20.25">
      <c r="B34" s="29" t="s">
        <v>49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61"/>
      <c r="AO34" s="28">
        <f t="shared" si="0"/>
        <v>0</v>
      </c>
      <c r="AP34" s="28">
        <f t="shared" si="1"/>
        <v>0</v>
      </c>
      <c r="AQ34" s="28">
        <f t="shared" si="2"/>
        <v>0</v>
      </c>
    </row>
    <row r="35" spans="2:43" ht="20.25">
      <c r="B35" s="29" t="s">
        <v>57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28"/>
      <c r="AD35" s="28"/>
      <c r="AE35" s="28"/>
      <c r="AF35" s="28"/>
      <c r="AG35" s="30"/>
      <c r="AH35" s="30"/>
      <c r="AI35" s="30"/>
      <c r="AJ35" s="30"/>
      <c r="AK35" s="30"/>
      <c r="AL35" s="30"/>
      <c r="AM35" s="30"/>
      <c r="AN35" s="30"/>
      <c r="AO35" s="28">
        <f t="shared" si="0"/>
        <v>0</v>
      </c>
      <c r="AP35" s="28">
        <f t="shared" si="1"/>
        <v>0</v>
      </c>
      <c r="AQ35" s="28">
        <f t="shared" si="2"/>
        <v>0</v>
      </c>
    </row>
    <row r="36" spans="2:43" ht="20.25">
      <c r="B36" s="57" t="s">
        <v>50</v>
      </c>
      <c r="C36" s="28">
        <f>+SUM(C10,C16,C22:C35)</f>
        <v>0</v>
      </c>
      <c r="D36" s="28">
        <f t="shared" ref="D36:AN36" si="3">+SUM(D10,D16,D22:D35)</f>
        <v>0</v>
      </c>
      <c r="E36" s="28">
        <f t="shared" si="3"/>
        <v>0</v>
      </c>
      <c r="F36" s="28">
        <f t="shared" si="3"/>
        <v>0</v>
      </c>
      <c r="G36" s="28">
        <f t="shared" si="3"/>
        <v>0</v>
      </c>
      <c r="H36" s="28">
        <f t="shared" si="3"/>
        <v>0</v>
      </c>
      <c r="I36" s="28">
        <f t="shared" si="3"/>
        <v>0</v>
      </c>
      <c r="J36" s="28">
        <f t="shared" si="3"/>
        <v>0</v>
      </c>
      <c r="K36" s="28">
        <f t="shared" si="3"/>
        <v>0</v>
      </c>
      <c r="L36" s="28">
        <f t="shared" si="3"/>
        <v>0</v>
      </c>
      <c r="M36" s="28">
        <f t="shared" si="3"/>
        <v>0</v>
      </c>
      <c r="N36" s="28">
        <f t="shared" si="3"/>
        <v>0</v>
      </c>
      <c r="O36" s="28">
        <f t="shared" si="3"/>
        <v>0</v>
      </c>
      <c r="P36" s="28">
        <f t="shared" si="3"/>
        <v>0</v>
      </c>
      <c r="Q36" s="28">
        <f t="shared" si="3"/>
        <v>700</v>
      </c>
      <c r="R36" s="28">
        <f t="shared" si="3"/>
        <v>110</v>
      </c>
      <c r="S36" s="28">
        <f t="shared" si="3"/>
        <v>360</v>
      </c>
      <c r="T36" s="28">
        <f t="shared" si="3"/>
        <v>800</v>
      </c>
      <c r="U36" s="28">
        <f t="shared" si="3"/>
        <v>735</v>
      </c>
      <c r="V36" s="28">
        <f t="shared" si="3"/>
        <v>105</v>
      </c>
      <c r="W36" s="28">
        <f t="shared" si="3"/>
        <v>2085</v>
      </c>
      <c r="X36" s="28">
        <f t="shared" si="3"/>
        <v>95</v>
      </c>
      <c r="Y36" s="28">
        <f t="shared" si="3"/>
        <v>1698.0250000000001</v>
      </c>
      <c r="Z36" s="28">
        <f t="shared" si="3"/>
        <v>0</v>
      </c>
      <c r="AA36" s="28">
        <f t="shared" si="3"/>
        <v>0</v>
      </c>
      <c r="AB36" s="28">
        <f t="shared" si="3"/>
        <v>0</v>
      </c>
      <c r="AC36" s="28">
        <f t="shared" si="3"/>
        <v>0</v>
      </c>
      <c r="AD36" s="28">
        <f t="shared" si="3"/>
        <v>0</v>
      </c>
      <c r="AE36" s="28">
        <f t="shared" si="3"/>
        <v>0</v>
      </c>
      <c r="AF36" s="28">
        <f t="shared" si="3"/>
        <v>0</v>
      </c>
      <c r="AG36" s="28">
        <f t="shared" si="3"/>
        <v>0</v>
      </c>
      <c r="AH36" s="28">
        <f t="shared" si="3"/>
        <v>0</v>
      </c>
      <c r="AI36" s="28">
        <f t="shared" si="3"/>
        <v>0</v>
      </c>
      <c r="AJ36" s="28">
        <f t="shared" si="3"/>
        <v>0</v>
      </c>
      <c r="AK36" s="28">
        <f t="shared" si="3"/>
        <v>0</v>
      </c>
      <c r="AL36" s="28">
        <f t="shared" si="3"/>
        <v>0</v>
      </c>
      <c r="AM36" s="28">
        <f t="shared" si="3"/>
        <v>0</v>
      </c>
      <c r="AN36" s="28">
        <f t="shared" si="3"/>
        <v>0</v>
      </c>
      <c r="AO36" s="28">
        <f>SUM(AO10,AO16,AO22:AO35)</f>
        <v>5578.0249999999996</v>
      </c>
      <c r="AP36" s="28">
        <f>SUM(AP10,AP16,AP22:AP35)</f>
        <v>1110</v>
      </c>
      <c r="AQ36" s="28">
        <f>SUM(AO36:AP36)</f>
        <v>6688.0249999999996</v>
      </c>
    </row>
    <row r="37" spans="2:43" ht="22.5" customHeight="1">
      <c r="B37" s="27" t="s">
        <v>51</v>
      </c>
      <c r="C37" s="62"/>
      <c r="D37" s="62"/>
      <c r="E37" s="62"/>
      <c r="F37" s="62"/>
      <c r="G37" s="62" t="s">
        <v>72</v>
      </c>
      <c r="H37" s="62"/>
      <c r="I37" s="62" t="s">
        <v>73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74</v>
      </c>
      <c r="V37" s="62"/>
      <c r="W37" s="62" t="s">
        <v>75</v>
      </c>
      <c r="X37" s="62"/>
      <c r="Y37" s="62" t="s">
        <v>76</v>
      </c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83" t="s">
        <v>67</v>
      </c>
      <c r="AN37" s="63"/>
      <c r="AO37" s="64"/>
      <c r="AP37" s="64"/>
      <c r="AQ37" s="65"/>
    </row>
    <row r="38" spans="2:43" ht="15.75">
      <c r="B38" s="66" t="s">
        <v>52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"/>
      <c r="AP38" s="1"/>
      <c r="AQ38" s="1"/>
    </row>
    <row r="39" spans="2:43" ht="15">
      <c r="B39" s="67" t="s">
        <v>53</v>
      </c>
      <c r="C39" s="6"/>
      <c r="D39" s="6"/>
      <c r="E39" s="1"/>
      <c r="F39" s="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85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"/>
      <c r="AP39" s="1"/>
      <c r="AQ39" s="1"/>
    </row>
    <row r="40" spans="2:43" ht="15">
      <c r="B40" s="6" t="s">
        <v>54</v>
      </c>
      <c r="C40" s="6"/>
      <c r="D40" s="6"/>
      <c r="E40" s="1"/>
      <c r="F40" s="1"/>
      <c r="G40" s="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"/>
      <c r="AP40" s="1"/>
      <c r="AQ40" s="1"/>
    </row>
    <row r="41" spans="2:43" ht="20.25">
      <c r="B41" s="68" t="s">
        <v>64</v>
      </c>
      <c r="C41" s="1"/>
      <c r="D41" s="3"/>
      <c r="E41" s="69"/>
      <c r="F41" s="70"/>
      <c r="G41" s="1"/>
      <c r="H41" s="1"/>
      <c r="I41" s="34"/>
      <c r="J41" s="34"/>
      <c r="K41" s="1"/>
      <c r="L41" s="1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71" t="s">
        <v>63</v>
      </c>
      <c r="AN41" s="10"/>
      <c r="AO41" s="1"/>
      <c r="AP41" s="1"/>
      <c r="AQ41" s="1"/>
    </row>
    <row r="42" spans="2:4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18">
      <c r="B43" s="72"/>
      <c r="C43" s="1"/>
      <c r="D43" s="1"/>
      <c r="E43" s="1"/>
      <c r="F43" s="1"/>
      <c r="G43" s="70"/>
      <c r="H43" s="1"/>
      <c r="I43" s="34"/>
      <c r="J43" s="34"/>
      <c r="K43" s="13"/>
      <c r="L43" s="13"/>
      <c r="M43" s="34"/>
      <c r="N43" s="34"/>
      <c r="O43" s="73"/>
      <c r="P43" s="73"/>
      <c r="Q43" s="34"/>
      <c r="R43" s="34"/>
      <c r="S43" s="73"/>
      <c r="T43" s="73"/>
      <c r="U43" s="73"/>
      <c r="V43" s="73"/>
      <c r="W43" s="73"/>
      <c r="X43" s="73"/>
      <c r="Y43" s="73"/>
      <c r="Z43" s="73"/>
      <c r="AA43" s="1"/>
      <c r="AB43" s="1"/>
      <c r="AC43" s="73"/>
      <c r="AD43" s="73"/>
      <c r="AE43" s="34"/>
      <c r="AF43" s="34"/>
      <c r="AG43" s="1"/>
      <c r="AH43" s="74"/>
      <c r="AI43" s="74"/>
      <c r="AJ43" s="74"/>
      <c r="AK43" s="1"/>
      <c r="AL43" s="1"/>
      <c r="AM43" s="1"/>
      <c r="AN43" s="75"/>
      <c r="AO43" s="72"/>
      <c r="AP43" s="1"/>
      <c r="AQ43" s="1"/>
    </row>
    <row r="44" spans="2:43" ht="18">
      <c r="B44" s="1"/>
      <c r="C44" s="1"/>
      <c r="D44" s="1"/>
      <c r="E44" s="1"/>
      <c r="F44" s="1"/>
      <c r="G44" s="1"/>
      <c r="H44" s="70"/>
      <c r="I44" s="70"/>
      <c r="J44" s="70"/>
      <c r="K44" s="70"/>
      <c r="L44" s="70"/>
      <c r="M44" s="70"/>
      <c r="N44" s="52"/>
      <c r="O44" s="75"/>
      <c r="P44" s="1"/>
      <c r="Q44" s="1"/>
      <c r="R44" s="34"/>
      <c r="S44" s="73"/>
      <c r="T44" s="73"/>
      <c r="U44" s="34"/>
      <c r="V44" s="34"/>
      <c r="W44" s="73"/>
      <c r="X44" s="73"/>
      <c r="Y44" s="73"/>
      <c r="Z44" s="73"/>
      <c r="AA44" s="73"/>
      <c r="AB44" s="73"/>
      <c r="AC44" s="73"/>
      <c r="AD44" s="73"/>
      <c r="AE44" s="34"/>
      <c r="AF44" s="34"/>
      <c r="AG44" s="67"/>
      <c r="AH44" s="67"/>
      <c r="AI44" s="67"/>
      <c r="AJ44" s="67"/>
      <c r="AK44" s="34"/>
      <c r="AL44" s="34"/>
      <c r="AM44" s="34"/>
      <c r="AN44" s="34"/>
      <c r="AO44" s="1"/>
      <c r="AP44" s="1"/>
      <c r="AQ44" s="1"/>
    </row>
    <row r="45" spans="2:43" ht="18">
      <c r="B45" s="76"/>
      <c r="C45" s="7"/>
      <c r="D45" s="1"/>
      <c r="E45" s="1"/>
      <c r="F45" s="1"/>
      <c r="G45" s="1"/>
      <c r="H45" s="1"/>
      <c r="I45" s="70"/>
      <c r="J45" s="70"/>
      <c r="K45" s="70"/>
      <c r="L45" s="70"/>
      <c r="M45" s="70"/>
      <c r="N45" s="70"/>
      <c r="O45" s="1"/>
      <c r="P45" s="75"/>
      <c r="Q45" s="75"/>
      <c r="R45" s="1"/>
      <c r="S45" s="73"/>
      <c r="T45" s="73"/>
      <c r="U45" s="34"/>
      <c r="V45" s="34"/>
      <c r="W45" s="73"/>
      <c r="X45" s="34"/>
      <c r="Y45" s="1"/>
      <c r="Z45" s="1"/>
      <c r="AA45" s="73"/>
      <c r="AB45" s="73"/>
      <c r="AC45" s="77"/>
      <c r="AD45" s="77"/>
      <c r="AE45" s="34"/>
      <c r="AF45" s="34"/>
      <c r="AG45" s="67"/>
      <c r="AH45" s="67"/>
      <c r="AI45" s="67"/>
      <c r="AJ45" s="67"/>
      <c r="AK45" s="34"/>
      <c r="AL45" s="34"/>
      <c r="AM45" s="34"/>
      <c r="AN45" s="34"/>
      <c r="AO45" s="1"/>
      <c r="AP45" s="1"/>
      <c r="AQ45" s="1"/>
    </row>
  </sheetData>
  <mergeCells count="25">
    <mergeCell ref="B2:AQ2"/>
    <mergeCell ref="C8:D8"/>
    <mergeCell ref="G8:H8"/>
    <mergeCell ref="K8:L8"/>
    <mergeCell ref="M8:N8"/>
    <mergeCell ref="E8:F8"/>
    <mergeCell ref="B3:AQ3"/>
    <mergeCell ref="AM4:AQ4"/>
    <mergeCell ref="AM8:AN8"/>
    <mergeCell ref="AK8:AL8"/>
    <mergeCell ref="I8:J8"/>
    <mergeCell ref="AO8:AP8"/>
    <mergeCell ref="Q8:R8"/>
    <mergeCell ref="U8:V8"/>
    <mergeCell ref="W8:X8"/>
    <mergeCell ref="AA8:AB8"/>
    <mergeCell ref="Y8:Z8"/>
    <mergeCell ref="O8:P8"/>
    <mergeCell ref="AO5:AQ5"/>
    <mergeCell ref="AO6:AQ6"/>
    <mergeCell ref="S8:T8"/>
    <mergeCell ref="AC8:AD8"/>
    <mergeCell ref="AG8:AH8"/>
    <mergeCell ref="AI8:AJ8"/>
    <mergeCell ref="AE8:AF8"/>
  </mergeCells>
  <phoneticPr fontId="0" type="noConversion"/>
  <printOptions horizontalCentered="1" verticalCentered="1"/>
  <pageMargins left="0.4" right="0" top="0" bottom="0" header="0" footer="0"/>
  <pageSetup paperSize="9" scale="41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</vt:lpstr>
      <vt:lpstr>A!Área_de_impresión</vt:lpstr>
    </vt:vector>
  </TitlesOfParts>
  <Company>Imarpe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</cp:lastModifiedBy>
  <cp:lastPrinted>2010-01-12T18:37:44Z</cp:lastPrinted>
  <dcterms:created xsi:type="dcterms:W3CDTF">2008-10-21T17:58:04Z</dcterms:created>
  <dcterms:modified xsi:type="dcterms:W3CDTF">2013-01-14T17:19:02Z</dcterms:modified>
</cp:coreProperties>
</file>