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4000" windowHeight="913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<sst xmlns="http://schemas.openxmlformats.org/spreadsheetml/2006/main" count="389" uniqueCount="65">
  <si>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</si>
  <si>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</si>
  <si>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</si>
  <si>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</si>
  <si>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</si>
  <si>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</si>
  <si>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</si>
  <si>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</si>
  <si>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</si>
  <si>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</si>
  <si>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</si>
  <si>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</si>
  <si>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</si>
  <si>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</si>
  <si>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</si>
  <si>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</si>
  <si>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</si>
  <si>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</si>
  <si>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</si>
  <si>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</si>
  <si>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</si>
  <si>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</si>
  <si>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</si>
  <si>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</si>
  <si>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</si>
  <si>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</si>
  <si>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</si>
  <si>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</si>
  <si>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</si>
  <si>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</si>
  <si>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</si>
  <si>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</si>
  <si>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</si>
  <si>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</si>
  <si>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</si>
  <si>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</si>
  <si>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</si>
  <si>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</si>
  <si>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</si>
  <si>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</si>
  <si>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</si>
  <si>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</si>
  <si>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</si>
  <si>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</si>
  <si>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</si>
  <si>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</si>
  <si>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</si>
  <si>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</si>
  <si>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</si>
  <si>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</si>
  <si>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</si>
  <si>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</si>
  <si>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</si>
  <si>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</si>
  <si>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</si>
  <si>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</si>
  <si>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</si>
  <si>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</si>
  <si>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</si>
  <si>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</si>
  <si>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</si>
  <si>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r>
      <t>R.M.Nº 003-2015-PRODUCE, R.M.N°246-2015 PRODUCE, R.M.N°369-2015 PRODUCE, R.M.N°424-2015-PRODUCE</t>
    </r>
    <r>
      <rPr>
        <b/>
        <sz val="20"/>
        <rFont val="Arial"/>
        <family val="2"/>
      </rPr>
      <t>, R.M.N°003-2016-PRODUCE</t>
    </r>
  </si>
  <si>
    <t>GCQ/due/mfm/hts</t>
  </si>
  <si>
    <t xml:space="preserve">        Fecha  : 13/01/2016</t>
  </si>
  <si>
    <t>Callao, 14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</si>
</sst>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I1" zoomScale="28" zoomScaleNormal="28" workbookViewId="0">
      <selection activeCell="K27" sqref="K27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63</v>
      </c>
      <c r="AP8" s="117"/>
      <c r="AQ8" s="117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21" t="s">
        <v>6</v>
      </c>
      <c r="H10" s="122"/>
      <c r="I10" s="123" t="s">
        <v>50</v>
      </c>
      <c r="J10" s="123"/>
      <c r="K10" s="123" t="s">
        <v>7</v>
      </c>
      <c r="L10" s="123"/>
      <c r="M10" s="112" t="s">
        <v>8</v>
      </c>
      <c r="N10" s="124"/>
      <c r="O10" s="112" t="s">
        <v>9</v>
      </c>
      <c r="P10" s="124"/>
      <c r="Q10" s="121" t="s">
        <v>10</v>
      </c>
      <c r="R10" s="122"/>
      <c r="S10" s="121" t="s">
        <v>11</v>
      </c>
      <c r="T10" s="122"/>
      <c r="U10" s="121" t="s">
        <v>12</v>
      </c>
      <c r="V10" s="122"/>
      <c r="W10" s="121" t="s">
        <v>60</v>
      </c>
      <c r="X10" s="122"/>
      <c r="Y10" s="112" t="s">
        <v>53</v>
      </c>
      <c r="Z10" s="113"/>
      <c r="AA10" s="121" t="s">
        <v>41</v>
      </c>
      <c r="AB10" s="122"/>
      <c r="AC10" s="121" t="s">
        <v>13</v>
      </c>
      <c r="AD10" s="122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64.034999999999997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2040</v>
      </c>
      <c r="R12" s="53">
        <v>40</v>
      </c>
      <c r="S12" s="53">
        <v>0</v>
      </c>
      <c r="T12" s="53">
        <v>0</v>
      </c>
      <c r="U12" s="53">
        <v>370</v>
      </c>
      <c r="V12" s="53">
        <v>0</v>
      </c>
      <c r="W12" s="53">
        <v>2700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5174.0349999999999</v>
      </c>
      <c r="AP12" s="54">
        <f>SUMIF($C$11:$AN$11,"I.Mad",C12:AN12)</f>
        <v>40</v>
      </c>
      <c r="AQ12" s="54">
        <f>SUM(AO12:AP12)</f>
        <v>5214.0349999999999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>
        <v>1</v>
      </c>
      <c r="H13" s="55" t="s">
        <v>20</v>
      </c>
      <c r="I13" s="55" t="s">
        <v>20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>
        <v>14</v>
      </c>
      <c r="R13" s="55">
        <v>1</v>
      </c>
      <c r="S13" s="55" t="s">
        <v>20</v>
      </c>
      <c r="T13" s="55" t="s">
        <v>20</v>
      </c>
      <c r="U13" s="55">
        <v>1</v>
      </c>
      <c r="V13" s="55" t="s">
        <v>20</v>
      </c>
      <c r="W13" s="55">
        <v>10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26</v>
      </c>
      <c r="AP13" s="54">
        <f t="shared" ref="AP13:AP14" si="1">SUMIF($C$11:$AN$11,"I.Mad",C13:AN13)</f>
        <v>1</v>
      </c>
      <c r="AQ13" s="54">
        <f>SUM(AO13:AP13)</f>
        <v>27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>
        <v>1</v>
      </c>
      <c r="H14" s="55" t="s">
        <v>20</v>
      </c>
      <c r="I14" s="55" t="s">
        <v>20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>
        <v>6</v>
      </c>
      <c r="R14" s="55">
        <v>1</v>
      </c>
      <c r="S14" s="55" t="s">
        <v>20</v>
      </c>
      <c r="T14" s="55" t="s">
        <v>20</v>
      </c>
      <c r="U14" s="55">
        <v>1</v>
      </c>
      <c r="V14" s="55" t="s">
        <v>20</v>
      </c>
      <c r="W14" s="55">
        <v>5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13</v>
      </c>
      <c r="AP14" s="54">
        <f t="shared" si="1"/>
        <v>1</v>
      </c>
      <c r="AQ14" s="54">
        <f>SUM(AO14:AP14)</f>
        <v>14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61">
        <v>1.3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>
        <v>0.4</v>
      </c>
      <c r="R15" s="55">
        <v>0</v>
      </c>
      <c r="S15" s="55" t="s">
        <v>20</v>
      </c>
      <c r="T15" s="55" t="s">
        <v>20</v>
      </c>
      <c r="U15" s="55">
        <v>0</v>
      </c>
      <c r="V15" s="55" t="s">
        <v>20</v>
      </c>
      <c r="W15" s="55">
        <v>0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>
        <v>13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>
        <v>13.5</v>
      </c>
      <c r="R16" s="61">
        <v>13</v>
      </c>
      <c r="S16" s="61" t="s">
        <v>20</v>
      </c>
      <c r="T16" s="61" t="s">
        <v>20</v>
      </c>
      <c r="U16" s="61">
        <v>13.5</v>
      </c>
      <c r="V16" s="61" t="s">
        <v>20</v>
      </c>
      <c r="W16" s="61">
        <v>13.5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>
        <v>382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382</v>
      </c>
      <c r="AQ27" s="58">
        <f t="shared" si="4"/>
        <v>382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382</v>
      </c>
      <c r="G38" s="58">
        <f t="shared" si="7"/>
        <v>64.034999999999997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2040</v>
      </c>
      <c r="R38" s="58">
        <f t="shared" si="7"/>
        <v>40</v>
      </c>
      <c r="S38" s="58">
        <f t="shared" si="7"/>
        <v>0</v>
      </c>
      <c r="T38" s="58">
        <f t="shared" si="7"/>
        <v>0</v>
      </c>
      <c r="U38" s="58">
        <f t="shared" si="7"/>
        <v>370</v>
      </c>
      <c r="V38" s="58">
        <f t="shared" si="7"/>
        <v>0</v>
      </c>
      <c r="W38" s="58">
        <f t="shared" si="7"/>
        <v>2700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5174.0349999999999</v>
      </c>
      <c r="AP38" s="58">
        <f>SUM(AP12,AP18,AP24:AP37)</f>
        <v>422</v>
      </c>
      <c r="AQ38" s="58">
        <f>SUM(AO38:AP38)</f>
        <v>5596.0349999999999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20.100000000000001</v>
      </c>
      <c r="H39" s="60"/>
      <c r="I39" s="93"/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64</v>
      </c>
      <c r="AN43" s="4"/>
    </row>
    <row r="44" spans="2:43" ht="30.75" x14ac:dyDescent="0.45">
      <c r="B44" s="22" t="s">
        <v>62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2015-12-18T17:21:03Z</cp:lastPrinted>
  <dcterms:created xsi:type="dcterms:W3CDTF">2008-10-21T17:58:04Z</dcterms:created>
  <dcterms:modified xsi:type="dcterms:W3CDTF">2016-01-14T19:30:03Z</dcterms:modified>
</cp:coreProperties>
</file>