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<sst xmlns="http://schemas.openxmlformats.org/spreadsheetml/2006/main" count="412" uniqueCount="69">
  <si>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</si>
  <si>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</si>
  <si>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</si>
  <si>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</si>
  <si>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</si>
  <si>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</si>
  <si>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</si>
  <si>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</si>
  <si>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</si>
  <si>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</si>
  <si>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</si>
  <si>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</si>
  <si>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</si>
  <si>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</si>
  <si>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</si>
  <si>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</si>
  <si>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</si>
  <si>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</si>
  <si>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</si>
  <si>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</si>
  <si>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</si>
  <si>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</si>
  <si>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</si>
  <si>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</si>
  <si>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</si>
  <si>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</si>
  <si>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</si>
  <si>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</si>
  <si>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</si>
  <si>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</si>
  <si>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</si>
  <si>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</si>
  <si>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</si>
  <si>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</si>
  <si>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</si>
  <si>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</si>
  <si>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</si>
  <si>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</si>
  <si>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</si>
  <si>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</si>
  <si>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</si>
  <si>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</si>
  <si>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</si>
  <si>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</si>
  <si>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</si>
  <si>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</si>
  <si>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</si>
  <si>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</si>
  <si>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</si>
  <si>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</si>
  <si>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</si>
  <si>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</si>
  <si>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</si>
  <si>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</si>
  <si>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</si>
  <si>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</si>
  <si>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</si>
  <si>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</si>
  <si>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</si>
  <si>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</si>
  <si>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</si>
  <si>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</si>
  <si>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</si>
  <si>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</si>
  <si>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</si>
  <si>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Callao, 17 de enero del 2022</t>
  </si>
  <si>
    <t>SM</t>
  </si>
  <si>
    <t xml:space="preserve">        Fecha  : 15/01/2022</t>
  </si>
  <si>
    <t>R.M.N°463-2021-PRODUCE R.M.N°008-2022-PRODUCE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</si>
</sst>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C7" zoomScale="23" zoomScaleNormal="23" workbookViewId="0">
      <selection activeCell="AM23" sqref="AM2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67</v>
      </c>
      <c r="AP8" s="69"/>
      <c r="AQ8" s="69"/>
    </row>
    <row r="9" spans="2:48" ht="27.75" x14ac:dyDescent="0.4">
      <c r="B9" s="4" t="s">
        <v>6</v>
      </c>
      <c r="C9" s="17" t="s">
        <v>68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593.59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305.73500000000001</v>
      </c>
      <c r="AN12" s="30">
        <v>0</v>
      </c>
      <c r="AO12" s="30">
        <f>SUMIF($C$11:$AN$11,"Ind",C12:AN12)</f>
        <v>899.32500000000005</v>
      </c>
      <c r="AP12" s="30">
        <f>SUMIF($C$11:$AN$11,"I.Mad",C12:AN12)</f>
        <v>0</v>
      </c>
      <c r="AQ12" s="30">
        <f>SUM(AO12:AP12)</f>
        <v>899.32500000000005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>
        <v>6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>
        <v>2</v>
      </c>
      <c r="AN13" s="30" t="s">
        <v>33</v>
      </c>
      <c r="AO13" s="30">
        <f>SUMIF($C$11:$AN$11,"Ind*",C13:AN13)</f>
        <v>8</v>
      </c>
      <c r="AP13" s="30">
        <f>SUMIF($C$11:$AN$11,"I.Mad",C13:AN13)</f>
        <v>0</v>
      </c>
      <c r="AQ13" s="30">
        <f>SUM(AO13:AP13)</f>
        <v>8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66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66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593.59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305.73500000000001</v>
      </c>
      <c r="AN41" s="42">
        <f t="shared" si="3"/>
        <v>0</v>
      </c>
      <c r="AO41" s="42">
        <f>SUM(AO12,AO18,AO24:AO37)</f>
        <v>899.32500000000005</v>
      </c>
      <c r="AP41" s="42">
        <f>SUM(AP12,AP18,AP24:AP37)</f>
        <v>0</v>
      </c>
      <c r="AQ41" s="42">
        <f t="shared" si="2"/>
        <v>899.32500000000005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15.8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65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2022-01-18T16:34:16Z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