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<sst xmlns="http://schemas.openxmlformats.org/spreadsheetml/2006/main" count="414" uniqueCount="68">
  <si>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</si>
  <si>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</si>
  <si>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</si>
  <si>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</si>
  <si>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</si>
  <si>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</si>
  <si>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</si>
  <si>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</si>
  <si>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</si>
  <si>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</si>
  <si>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</si>
  <si>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</si>
  <si>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</si>
  <si>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</si>
  <si>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</si>
  <si>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</si>
  <si>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</si>
  <si>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</si>
  <si>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</si>
  <si>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</si>
  <si>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</si>
  <si>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</si>
  <si>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</si>
  <si>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</si>
  <si>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</si>
  <si>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</si>
  <si>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</si>
  <si>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</si>
  <si>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</si>
  <si>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</si>
  <si>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</si>
  <si>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</si>
  <si>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</si>
  <si>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</si>
  <si>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</si>
  <si>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</si>
  <si>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</si>
  <si>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</si>
  <si>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</si>
  <si>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</si>
  <si>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</si>
  <si>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</si>
  <si>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</si>
  <si>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</si>
  <si>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</si>
  <si>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</si>
  <si>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</si>
  <si>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</si>
  <si>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</si>
  <si>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</si>
  <si>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</si>
  <si>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</si>
  <si>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</si>
  <si>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</si>
  <si>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</si>
  <si>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</si>
  <si>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</si>
  <si>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</si>
  <si>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</si>
  <si>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</si>
  <si>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</si>
  <si>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</si>
  <si>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</si>
  <si>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</si>
  <si>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</si>
  <si>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Callao, 17 de enero del 2022</t>
  </si>
  <si>
    <t xml:space="preserve">        Fecha  : 16/01/2022</t>
  </si>
  <si>
    <t>R.M.N°463-2021-PRODUCE R.M.N°008-2022-PRODUCE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</si>
</sst>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7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9">
    <xf numFmtId="0" fontId="0" fillId="0" borderId="0"/>
    <xf numFmtId="0" fontId="6" fillId="0" borderId="0"/>
    <xf numFmtId="0" fontId="25" fillId="0" borderId="0"/>
    <xf numFmtId="0" fontId="26" fillId="0" borderId="0"/>
    <xf numFmtId="169" fontId="26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25" fillId="0" borderId="0"/>
  </cellStyleXfs>
  <cellXfs count="74">
    <xf numFmtId="0" fontId="0" fillId="0" borderId="0" xfId="0"/>
    <xf numFmtId="0" fontId="4" fillId="0" borderId="0" xfId="0" applyFont="1"/>
    <xf numFmtId="0" fontId="5" fillId="0" borderId="0" xfId="1" applyFont="1" applyAlignment="1" applyProtection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1" fontId="15" fillId="0" borderId="0" xfId="0" applyNumberFormat="1" applyFont="1"/>
    <xf numFmtId="165" fontId="13" fillId="0" borderId="0" xfId="0" applyNumberFormat="1" applyFont="1"/>
    <xf numFmtId="0" fontId="16" fillId="0" borderId="0" xfId="0" applyFont="1"/>
    <xf numFmtId="0" fontId="8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0" xfId="0" applyFont="1" applyBorder="1"/>
    <xf numFmtId="0" fontId="15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" fontId="19" fillId="0" borderId="2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0" xfId="0" applyFont="1" applyBorder="1"/>
    <xf numFmtId="0" fontId="15" fillId="0" borderId="2" xfId="0" applyFont="1" applyBorder="1" applyAlignment="1">
      <alignment horizontal="left"/>
    </xf>
    <xf numFmtId="167" fontId="4" fillId="0" borderId="0" xfId="0" applyNumberFormat="1" applyFont="1"/>
    <xf numFmtId="0" fontId="20" fillId="3" borderId="2" xfId="0" applyFont="1" applyFill="1" applyBorder="1" applyAlignment="1">
      <alignment horizontal="center"/>
    </xf>
    <xf numFmtId="168" fontId="19" fillId="0" borderId="2" xfId="0" applyNumberFormat="1" applyFont="1" applyBorder="1" applyAlignment="1">
      <alignment horizontal="center"/>
    </xf>
    <xf numFmtId="0" fontId="15" fillId="2" borderId="6" xfId="0" applyFont="1" applyFill="1" applyBorder="1" applyAlignment="1">
      <alignment horizontal="left"/>
    </xf>
    <xf numFmtId="0" fontId="12" fillId="0" borderId="7" xfId="0" applyFont="1" applyBorder="1" applyAlignment="1">
      <alignment horizontal="center"/>
    </xf>
    <xf numFmtId="168" fontId="19" fillId="0" borderId="7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" fontId="19" fillId="0" borderId="4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5" fillId="0" borderId="2" xfId="0" applyFont="1" applyBorder="1"/>
    <xf numFmtId="168" fontId="19" fillId="0" borderId="4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68" fontId="12" fillId="2" borderId="4" xfId="0" applyNumberFormat="1" applyFont="1" applyFill="1" applyBorder="1" applyAlignment="1">
      <alignment horizontal="center" wrapText="1"/>
    </xf>
    <xf numFmtId="168" fontId="21" fillId="2" borderId="4" xfId="0" applyNumberFormat="1" applyFont="1" applyFill="1" applyBorder="1" applyAlignment="1">
      <alignment horizontal="center" wrapText="1"/>
    </xf>
    <xf numFmtId="168" fontId="21" fillId="0" borderId="4" xfId="0" applyNumberFormat="1" applyFont="1" applyBorder="1" applyAlignment="1">
      <alignment horizontal="center" wrapText="1"/>
    </xf>
    <xf numFmtId="168" fontId="17" fillId="0" borderId="2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/>
    <xf numFmtId="168" fontId="2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1" fontId="8" fillId="0" borderId="0" xfId="0" applyNumberFormat="1" applyFont="1" applyBorder="1" applyAlignment="1">
      <alignment horizontal="center"/>
    </xf>
    <xf numFmtId="0" fontId="15" fillId="0" borderId="0" xfId="0" applyFont="1"/>
    <xf numFmtId="1" fontId="23" fillId="0" borderId="0" xfId="0" applyNumberFormat="1" applyFont="1" applyBorder="1" applyProtection="1">
      <protection locked="0"/>
    </xf>
    <xf numFmtId="1" fontId="19" fillId="0" borderId="0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1" fontId="23" fillId="0" borderId="0" xfId="0" applyNumberFormat="1" applyFont="1" applyBorder="1" applyAlignment="1" applyProtection="1">
      <protection locked="0"/>
    </xf>
    <xf numFmtId="1" fontId="23" fillId="0" borderId="0" xfId="0" applyNumberFormat="1" applyFont="1" applyBorder="1" applyAlignment="1" applyProtection="1">
      <alignment horizontal="right"/>
      <protection locked="0"/>
    </xf>
    <xf numFmtId="168" fontId="19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Border="1" applyAlignment="1"/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 applyAlignment="1">
      <alignment horizontal="right"/>
    </xf>
    <xf numFmtId="166" fontId="13" fillId="0" borderId="0" xfId="0" applyNumberFormat="1" applyFont="1" applyBorder="1" applyAlignment="1">
      <alignment horizontal="center"/>
    </xf>
  </cellXfs>
  <cellStyles count="9">
    <cellStyle name="Estilo 1" xfId="3"/>
    <cellStyle name="Euro" xfId="4"/>
    <cellStyle name="Normal" xfId="0" builtinId="0"/>
    <cellStyle name="Normal 2" xfId="5"/>
    <cellStyle name="Normal 2 2" xfId="8"/>
    <cellStyle name="Normal 3" xfId="2"/>
    <cellStyle name="Normal 4" xfId="6"/>
    <cellStyle name="Normal 5" xfId="7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zoomScale="23" zoomScaleNormal="23" workbookViewId="0">
      <selection activeCell="L20" sqref="L20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0" t="s">
        <v>63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2:48" ht="45" customHeight="1" x14ac:dyDescent="0.5">
      <c r="B5" s="71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2" t="s">
        <v>4</v>
      </c>
      <c r="AN6" s="72"/>
      <c r="AO6" s="72"/>
      <c r="AP6" s="72"/>
      <c r="AQ6" s="72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3"/>
      <c r="AP7" s="73"/>
      <c r="AQ7" s="73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2" t="s">
        <v>66</v>
      </c>
      <c r="AP8" s="72"/>
      <c r="AQ8" s="72"/>
    </row>
    <row r="9" spans="2:48" ht="27.75" x14ac:dyDescent="0.4">
      <c r="B9" s="4" t="s">
        <v>6</v>
      </c>
      <c r="C9" s="17" t="s">
        <v>67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67" t="s">
        <v>8</v>
      </c>
      <c r="D10" s="67"/>
      <c r="E10" s="67" t="s">
        <v>9</v>
      </c>
      <c r="F10" s="67"/>
      <c r="G10" s="67" t="s">
        <v>10</v>
      </c>
      <c r="H10" s="67"/>
      <c r="I10" s="67" t="s">
        <v>11</v>
      </c>
      <c r="J10" s="67"/>
      <c r="K10" s="67" t="s">
        <v>12</v>
      </c>
      <c r="L10" s="67"/>
      <c r="M10" s="67" t="s">
        <v>13</v>
      </c>
      <c r="N10" s="67"/>
      <c r="O10" s="67" t="s">
        <v>14</v>
      </c>
      <c r="P10" s="67"/>
      <c r="Q10" s="67" t="s">
        <v>15</v>
      </c>
      <c r="R10" s="67"/>
      <c r="S10" s="67" t="s">
        <v>16</v>
      </c>
      <c r="T10" s="67"/>
      <c r="U10" s="67" t="s">
        <v>17</v>
      </c>
      <c r="V10" s="67"/>
      <c r="W10" s="67" t="s">
        <v>18</v>
      </c>
      <c r="X10" s="67"/>
      <c r="Y10" s="69" t="s">
        <v>19</v>
      </c>
      <c r="Z10" s="69"/>
      <c r="AA10" s="67" t="s">
        <v>20</v>
      </c>
      <c r="AB10" s="67"/>
      <c r="AC10" s="67" t="s">
        <v>21</v>
      </c>
      <c r="AD10" s="67"/>
      <c r="AE10" s="67" t="s">
        <v>22</v>
      </c>
      <c r="AF10" s="67"/>
      <c r="AG10" s="67" t="s">
        <v>23</v>
      </c>
      <c r="AH10" s="67"/>
      <c r="AI10" s="67" t="s">
        <v>24</v>
      </c>
      <c r="AJ10" s="67"/>
      <c r="AK10" s="67" t="s">
        <v>25</v>
      </c>
      <c r="AL10" s="67"/>
      <c r="AM10" s="67" t="s">
        <v>26</v>
      </c>
      <c r="AN10" s="67"/>
      <c r="AO10" s="68" t="s">
        <v>27</v>
      </c>
      <c r="AP10" s="68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f>SUMIF($C$11:$AN$11,"Ind",C12:AN12)</f>
        <v>0</v>
      </c>
      <c r="AP12" s="30">
        <f>SUMIF($C$11:$AN$11,"I.Mad",C12:AN12)</f>
        <v>0</v>
      </c>
      <c r="AQ12" s="30">
        <f>SUM(AO12:AP12)</f>
        <v>0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 t="s">
        <v>33</v>
      </c>
      <c r="AL13" s="30" t="s">
        <v>33</v>
      </c>
      <c r="AM13" s="30" t="s">
        <v>33</v>
      </c>
      <c r="AN13" s="30" t="s">
        <v>33</v>
      </c>
      <c r="AO13" s="30">
        <f>SUMIF($C$11:$AN$11,"Ind*",C13:AN13)</f>
        <v>0</v>
      </c>
      <c r="AP13" s="30">
        <f>SUMIF($C$11:$AN$11,"I.Mad",C13:AN13)</f>
        <v>0</v>
      </c>
      <c r="AQ13" s="30">
        <f>SUM(AO13:AP13)</f>
        <v>0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33</v>
      </c>
      <c r="AL14" s="30" t="s">
        <v>33</v>
      </c>
      <c r="AM14" s="30" t="s">
        <v>33</v>
      </c>
      <c r="AN14" s="30" t="s">
        <v>33</v>
      </c>
      <c r="AO14" s="30">
        <f>SUMIF($C$11:$AN$11,"Ind*",C14:AN14)</f>
        <v>0</v>
      </c>
      <c r="AP14" s="30">
        <f>SUMIF($C$11:$AN$11,"I.Mad",C14:AN14)</f>
        <v>0</v>
      </c>
      <c r="AQ14" s="30">
        <f>SUM(AO14:AP14)</f>
        <v>0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42">
        <f>SUM(AO12,AO18,AO24:AO37)</f>
        <v>0</v>
      </c>
      <c r="AP41" s="42">
        <f>SUM(AP12,AP18,AP24:AP37)</f>
        <v>0</v>
      </c>
      <c r="AQ41" s="42">
        <f t="shared" si="2"/>
        <v>0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16.600000000000001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65</v>
      </c>
      <c r="AN46" s="19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2022-01-17T19:34:27Z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